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My Drive\NCP_Adina_2022-2025\6.EIT\2026\EIT Oportunities\"/>
    </mc:Choice>
  </mc:AlternateContent>
  <xr:revisionPtr revIDLastSave="0" documentId="13_ncr:1_{C3D94B3D-B383-4B84-ACDD-FFEEB9DA831B}" xr6:coauthVersionLast="47" xr6:coauthVersionMax="47" xr10:uidLastSave="{00000000-0000-0000-0000-000000000000}"/>
  <bookViews>
    <workbookView xWindow="-110" yWindow="-110" windowWidth="19420" windowHeight="10420" tabRatio="500" xr2:uid="{00000000-000D-0000-FFFF-FFFF00000000}"/>
  </bookViews>
  <sheets>
    <sheet name="Nota explicativa" sheetId="1" r:id="rId1"/>
    <sheet name="Toate oportunitatile" sheetId="2" r:id="rId2"/>
    <sheet name="Cronologic" sheetId="3" r:id="rId3"/>
    <sheet name="28Digital" sheetId="4" r:id="rId4"/>
    <sheet name="Climate-KIC" sheetId="5" r:id="rId5"/>
    <sheet name="Community" sheetId="6" r:id="rId6"/>
    <sheet name="Culture &amp; Creativity" sheetId="7" r:id="rId7"/>
    <sheet name="Food" sheetId="8" r:id="rId8"/>
    <sheet name="Health" sheetId="9" r:id="rId9"/>
    <sheet name="Raw Materials" sheetId="10" r:id="rId10"/>
    <sheet name="Urban Mobility" sheetId="11" r:id="rId11"/>
    <sheet name="InnoEnergy" sheetId="12" r:id="rId12"/>
  </sheets>
  <definedNames>
    <definedName name="_xlnm._FilterDatabase" localSheetId="3" hidden="1">'28Digital'!$A$1:$N$8</definedName>
    <definedName name="_xlnm._FilterDatabase" localSheetId="4" hidden="1">'Climate-KIC'!$A$1:$N$4</definedName>
    <definedName name="_xlnm._FilterDatabase" localSheetId="5" hidden="1">Community!$A$1:$N$3</definedName>
    <definedName name="_xlnm._FilterDatabase" localSheetId="2" hidden="1">Cronologic!$A$1:$N$84</definedName>
    <definedName name="_xlnm._FilterDatabase" localSheetId="6" hidden="1">'Culture &amp; Creativity'!$A$1:$N$3</definedName>
    <definedName name="_xlnm._FilterDatabase" localSheetId="7" hidden="1">Food!$A$1:$N$41</definedName>
    <definedName name="_xlnm._FilterDatabase" localSheetId="8" hidden="1">Health!$A$1:$N$23</definedName>
    <definedName name="_xlnm._FilterDatabase" localSheetId="11" hidden="1">InnoEnergy!$A$1:$N$3</definedName>
    <definedName name="_xlnm._FilterDatabase" localSheetId="9" hidden="1">'Raw Materials'!$A$1:$N$3</definedName>
    <definedName name="_xlnm._FilterDatabase" localSheetId="1" hidden="1">'Toate oportunitatile'!$A$1:$N$86</definedName>
    <definedName name="_xlnm._FilterDatabase" localSheetId="10" hidden="1">'Urban Mobility'!$A$1:$N$5</definedName>
    <definedName name="_xlnm.Print_Area" localSheetId="0">'Nota explicativa'!$B$1:$E$44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3" i="12" l="1"/>
  <c r="A3" i="12"/>
  <c r="F2" i="12"/>
  <c r="A2" i="12"/>
  <c r="F5" i="11"/>
  <c r="A5" i="11"/>
  <c r="F4" i="11"/>
  <c r="A4" i="11"/>
  <c r="F3" i="11"/>
  <c r="A3" i="11"/>
  <c r="F2" i="11"/>
  <c r="A2" i="11"/>
  <c r="F3" i="10"/>
  <c r="A3" i="10"/>
  <c r="F2" i="10"/>
  <c r="A2" i="10"/>
  <c r="F23" i="9"/>
  <c r="A23" i="9"/>
  <c r="F22" i="9"/>
  <c r="A22" i="9"/>
  <c r="F21" i="9"/>
  <c r="A21" i="9"/>
  <c r="F20" i="9"/>
  <c r="A20" i="9"/>
  <c r="F19" i="9"/>
  <c r="A19" i="9"/>
  <c r="F18" i="9"/>
  <c r="A18" i="9"/>
  <c r="F17" i="9"/>
  <c r="A17" i="9"/>
  <c r="F16" i="9"/>
  <c r="A16" i="9"/>
  <c r="F15" i="9"/>
  <c r="A15" i="9"/>
  <c r="F14" i="9"/>
  <c r="A14" i="9"/>
  <c r="F13" i="9"/>
  <c r="A13" i="9"/>
  <c r="F12" i="9"/>
  <c r="A12" i="9"/>
  <c r="F11" i="9"/>
  <c r="A11" i="9"/>
  <c r="F10" i="9"/>
  <c r="A10" i="9"/>
  <c r="F9" i="9"/>
  <c r="A9" i="9"/>
  <c r="F8" i="9"/>
  <c r="A8" i="9"/>
  <c r="F7" i="9"/>
  <c r="A7" i="9"/>
  <c r="F6" i="9"/>
  <c r="A6" i="9"/>
  <c r="F5" i="9"/>
  <c r="A5" i="9"/>
  <c r="F4" i="9"/>
  <c r="A4" i="9"/>
  <c r="F3" i="9"/>
  <c r="A3" i="9"/>
  <c r="F2" i="9"/>
  <c r="A2" i="9"/>
  <c r="F41" i="8"/>
  <c r="A41" i="8"/>
  <c r="F40" i="8"/>
  <c r="A40" i="8"/>
  <c r="F39" i="8"/>
  <c r="A39" i="8"/>
  <c r="F38" i="8"/>
  <c r="A38" i="8"/>
  <c r="F37" i="8"/>
  <c r="A37" i="8"/>
  <c r="F36" i="8"/>
  <c r="A36" i="8"/>
  <c r="F35" i="8"/>
  <c r="A35" i="8"/>
  <c r="F34" i="8"/>
  <c r="A34" i="8"/>
  <c r="F33" i="8"/>
  <c r="A33" i="8"/>
  <c r="F32" i="8"/>
  <c r="A32" i="8"/>
  <c r="F31" i="8"/>
  <c r="A31" i="8"/>
  <c r="F30" i="8"/>
  <c r="A30" i="8"/>
  <c r="F29" i="8"/>
  <c r="A29" i="8"/>
  <c r="F28" i="8"/>
  <c r="A28" i="8"/>
  <c r="F27" i="8"/>
  <c r="A27" i="8"/>
  <c r="F26" i="8"/>
  <c r="A26" i="8"/>
  <c r="F25" i="8"/>
  <c r="A25" i="8"/>
  <c r="F24" i="8"/>
  <c r="A24" i="8"/>
  <c r="F23" i="8"/>
  <c r="A23" i="8"/>
  <c r="F22" i="8"/>
  <c r="A22" i="8"/>
  <c r="F21" i="8"/>
  <c r="A21" i="8"/>
  <c r="F20" i="8"/>
  <c r="A20" i="8"/>
  <c r="F19" i="8"/>
  <c r="A19" i="8"/>
  <c r="F18" i="8"/>
  <c r="A18" i="8"/>
  <c r="F17" i="8"/>
  <c r="A17" i="8"/>
  <c r="F16" i="8"/>
  <c r="A16" i="8"/>
  <c r="F15" i="8"/>
  <c r="A15" i="8"/>
  <c r="F14" i="8"/>
  <c r="A14" i="8"/>
  <c r="F13" i="8"/>
  <c r="A13" i="8"/>
  <c r="F12" i="8"/>
  <c r="A12" i="8"/>
  <c r="F11" i="8"/>
  <c r="A11" i="8"/>
  <c r="F10" i="8"/>
  <c r="A10" i="8"/>
  <c r="F9" i="8"/>
  <c r="A9" i="8"/>
  <c r="F8" i="8"/>
  <c r="A8" i="8"/>
  <c r="F7" i="8"/>
  <c r="A7" i="8"/>
  <c r="F6" i="8"/>
  <c r="A6" i="8"/>
  <c r="F5" i="8"/>
  <c r="A5" i="8"/>
  <c r="F4" i="8"/>
  <c r="A4" i="8"/>
  <c r="F3" i="8"/>
  <c r="A3" i="8"/>
  <c r="F2" i="8"/>
  <c r="A2" i="8"/>
  <c r="F3" i="7"/>
  <c r="A3" i="7"/>
  <c r="F2" i="7"/>
  <c r="A2" i="7"/>
  <c r="F3" i="6"/>
  <c r="A3" i="6"/>
  <c r="F2" i="6"/>
  <c r="A2" i="6"/>
  <c r="F4" i="5"/>
  <c r="A4" i="5"/>
  <c r="F3" i="5"/>
  <c r="A3" i="5"/>
  <c r="F2" i="5"/>
  <c r="A2" i="5"/>
  <c r="F8" i="4"/>
  <c r="A8" i="4"/>
  <c r="F7" i="4"/>
  <c r="A7" i="4"/>
  <c r="F6" i="4"/>
  <c r="A6" i="4"/>
  <c r="F5" i="4"/>
  <c r="A5" i="4"/>
  <c r="F4" i="4"/>
  <c r="A4" i="4"/>
  <c r="F3" i="4"/>
  <c r="A3" i="4"/>
  <c r="F2" i="4"/>
  <c r="A2" i="4"/>
  <c r="F84" i="3"/>
  <c r="A84" i="3"/>
  <c r="F83" i="3"/>
  <c r="A83" i="3"/>
  <c r="F82" i="3"/>
  <c r="A82" i="3"/>
  <c r="F81" i="3"/>
  <c r="A81" i="3"/>
  <c r="F80" i="3"/>
  <c r="A80" i="3"/>
  <c r="F79" i="3"/>
  <c r="A79" i="3"/>
  <c r="F78" i="3"/>
  <c r="A78" i="3"/>
  <c r="F77" i="3"/>
  <c r="A77" i="3"/>
  <c r="F76" i="3"/>
  <c r="A76" i="3"/>
  <c r="F75" i="3"/>
  <c r="A75" i="3"/>
  <c r="F74" i="3"/>
  <c r="A74" i="3"/>
  <c r="F73" i="3"/>
  <c r="A73" i="3"/>
  <c r="F72" i="3"/>
  <c r="A72" i="3"/>
  <c r="F71" i="3"/>
  <c r="A71" i="3"/>
  <c r="F70" i="3"/>
  <c r="A70" i="3"/>
  <c r="F69" i="3"/>
  <c r="A69" i="3"/>
  <c r="F68" i="3"/>
  <c r="A68" i="3"/>
  <c r="F67" i="3"/>
  <c r="A67" i="3"/>
  <c r="F66" i="3"/>
  <c r="A66" i="3"/>
  <c r="F65" i="3"/>
  <c r="A65" i="3"/>
  <c r="F64" i="3"/>
  <c r="A64" i="3"/>
  <c r="F63" i="3"/>
  <c r="A63" i="3"/>
  <c r="F62" i="3"/>
  <c r="A62" i="3"/>
  <c r="F61" i="3"/>
  <c r="A61" i="3"/>
  <c r="F60" i="3"/>
  <c r="A60" i="3"/>
  <c r="F59" i="3"/>
  <c r="A59" i="3"/>
  <c r="F58" i="3"/>
  <c r="A58" i="3"/>
  <c r="F57" i="3"/>
  <c r="A57" i="3"/>
  <c r="F56" i="3"/>
  <c r="A56" i="3"/>
  <c r="F55" i="3"/>
  <c r="A55" i="3"/>
  <c r="F54" i="3"/>
  <c r="A54" i="3"/>
  <c r="F53" i="3"/>
  <c r="A53" i="3"/>
  <c r="F52" i="3"/>
  <c r="A52" i="3"/>
  <c r="F51" i="3"/>
  <c r="A51" i="3"/>
  <c r="F50" i="3"/>
  <c r="A50" i="3"/>
  <c r="F49" i="3"/>
  <c r="A49" i="3"/>
  <c r="F48" i="3"/>
  <c r="A48" i="3"/>
  <c r="F47" i="3"/>
  <c r="A47" i="3"/>
  <c r="F46" i="3"/>
  <c r="A46" i="3"/>
  <c r="F45" i="3"/>
  <c r="A45" i="3"/>
  <c r="F44" i="3"/>
  <c r="A44" i="3"/>
  <c r="F43" i="3"/>
  <c r="A43" i="3"/>
  <c r="F42" i="3"/>
  <c r="A42" i="3"/>
  <c r="F41" i="3"/>
  <c r="A41" i="3"/>
  <c r="F40" i="3"/>
  <c r="A40" i="3"/>
  <c r="F39" i="3"/>
  <c r="A39" i="3"/>
  <c r="F38" i="3"/>
  <c r="A38" i="3"/>
  <c r="F37" i="3"/>
  <c r="A37" i="3"/>
  <c r="F36" i="3"/>
  <c r="A36" i="3"/>
  <c r="F35" i="3"/>
  <c r="A35" i="3"/>
  <c r="F34" i="3"/>
  <c r="A34" i="3"/>
  <c r="F33" i="3"/>
  <c r="A33" i="3"/>
  <c r="F32" i="3"/>
  <c r="A32" i="3"/>
  <c r="F31" i="3"/>
  <c r="A31" i="3"/>
  <c r="F30" i="3"/>
  <c r="A30" i="3"/>
  <c r="F29" i="3"/>
  <c r="A29" i="3"/>
  <c r="F28" i="3"/>
  <c r="A28" i="3"/>
  <c r="F27" i="3"/>
  <c r="A27" i="3"/>
  <c r="F26" i="3"/>
  <c r="A26" i="3"/>
  <c r="F25" i="3"/>
  <c r="A25" i="3"/>
  <c r="F24" i="3"/>
  <c r="A24" i="3"/>
  <c r="F23" i="3"/>
  <c r="A23" i="3"/>
  <c r="F22" i="3"/>
  <c r="A22" i="3"/>
  <c r="F21" i="3"/>
  <c r="A21" i="3"/>
  <c r="F20" i="3"/>
  <c r="A20" i="3"/>
  <c r="F19" i="3"/>
  <c r="A19" i="3"/>
  <c r="F18" i="3"/>
  <c r="A18" i="3"/>
  <c r="F17" i="3"/>
  <c r="A17" i="3"/>
  <c r="F16" i="3"/>
  <c r="A16" i="3"/>
  <c r="F15" i="3"/>
  <c r="A15" i="3"/>
  <c r="F14" i="3"/>
  <c r="A14" i="3"/>
  <c r="F13" i="3"/>
  <c r="A13" i="3"/>
  <c r="F12" i="3"/>
  <c r="A12" i="3"/>
  <c r="F11" i="3"/>
  <c r="A11" i="3"/>
  <c r="F10" i="3"/>
  <c r="A10" i="3"/>
  <c r="F9" i="3"/>
  <c r="A9" i="3"/>
  <c r="F8" i="3"/>
  <c r="A8" i="3"/>
  <c r="F7" i="3"/>
  <c r="A7" i="3"/>
  <c r="F6" i="3"/>
  <c r="A6" i="3"/>
  <c r="F5" i="3"/>
  <c r="A5" i="3"/>
  <c r="F4" i="3"/>
  <c r="A4" i="3"/>
  <c r="F3" i="3"/>
  <c r="A3" i="3"/>
  <c r="F2" i="3"/>
  <c r="A2" i="3"/>
  <c r="F86" i="2"/>
  <c r="A86" i="2"/>
  <c r="F85" i="2"/>
  <c r="A85" i="2"/>
  <c r="F84" i="2"/>
  <c r="A84" i="2"/>
  <c r="F83" i="2"/>
  <c r="A83" i="2"/>
  <c r="F82" i="2"/>
  <c r="A82" i="2"/>
  <c r="F81" i="2"/>
  <c r="A81" i="2"/>
  <c r="F80" i="2"/>
  <c r="A80" i="2"/>
  <c r="F79" i="2"/>
  <c r="A79" i="2"/>
  <c r="F78" i="2"/>
  <c r="A78" i="2"/>
  <c r="F77" i="2"/>
  <c r="A77" i="2"/>
  <c r="F76" i="2"/>
  <c r="A76" i="2"/>
  <c r="F75" i="2"/>
  <c r="A75" i="2"/>
  <c r="F74" i="2"/>
  <c r="A74" i="2"/>
  <c r="F73" i="2"/>
  <c r="A73" i="2"/>
  <c r="F72" i="2"/>
  <c r="A72" i="2"/>
  <c r="F71" i="2"/>
  <c r="A71" i="2"/>
  <c r="F70" i="2"/>
  <c r="A70" i="2"/>
  <c r="F69" i="2"/>
  <c r="A69" i="2"/>
  <c r="F68" i="2"/>
  <c r="A68" i="2"/>
  <c r="F67" i="2"/>
  <c r="A67" i="2"/>
  <c r="F66" i="2"/>
  <c r="A66" i="2"/>
  <c r="F65" i="2"/>
  <c r="A65" i="2"/>
  <c r="F64" i="2"/>
  <c r="A64" i="2"/>
  <c r="F63" i="2"/>
  <c r="A63" i="2"/>
  <c r="F62" i="2"/>
  <c r="A62" i="2"/>
  <c r="F61" i="2"/>
  <c r="A61" i="2"/>
  <c r="F60" i="2"/>
  <c r="A60" i="2"/>
  <c r="F59" i="2"/>
  <c r="A59" i="2"/>
  <c r="F58" i="2"/>
  <c r="A58" i="2"/>
  <c r="F57" i="2"/>
  <c r="A57" i="2"/>
  <c r="F56" i="2"/>
  <c r="A56" i="2"/>
  <c r="F55" i="2"/>
  <c r="A55" i="2"/>
  <c r="F54" i="2"/>
  <c r="A54" i="2"/>
  <c r="F53" i="2"/>
  <c r="A53" i="2"/>
  <c r="F52" i="2"/>
  <c r="A52" i="2"/>
  <c r="F51" i="2"/>
  <c r="A51" i="2"/>
  <c r="F50" i="2"/>
  <c r="A50" i="2"/>
  <c r="F49" i="2"/>
  <c r="A49" i="2"/>
  <c r="F48" i="2"/>
  <c r="A48" i="2"/>
  <c r="F47" i="2"/>
  <c r="A47" i="2"/>
  <c r="F46" i="2"/>
  <c r="A46" i="2"/>
  <c r="F45" i="2"/>
  <c r="A45" i="2"/>
  <c r="F44" i="2"/>
  <c r="A44" i="2"/>
  <c r="F43" i="2"/>
  <c r="A43" i="2"/>
  <c r="F42" i="2"/>
  <c r="A42" i="2"/>
  <c r="F41" i="2"/>
  <c r="A41" i="2"/>
  <c r="F40" i="2"/>
  <c r="A40" i="2"/>
  <c r="F39" i="2"/>
  <c r="A39" i="2"/>
  <c r="F38" i="2"/>
  <c r="A38" i="2"/>
  <c r="F37" i="2"/>
  <c r="A37" i="2"/>
  <c r="F36" i="2"/>
  <c r="A36" i="2"/>
  <c r="F35" i="2"/>
  <c r="A35" i="2"/>
  <c r="F34" i="2"/>
  <c r="A34" i="2"/>
  <c r="F33" i="2"/>
  <c r="A33" i="2"/>
  <c r="F32" i="2"/>
  <c r="A32" i="2"/>
  <c r="F31" i="2"/>
  <c r="A31" i="2"/>
  <c r="F30" i="2"/>
  <c r="A30" i="2"/>
  <c r="F29" i="2"/>
  <c r="A29" i="2"/>
  <c r="F28" i="2"/>
  <c r="A28" i="2"/>
  <c r="F27" i="2"/>
  <c r="A27" i="2"/>
  <c r="F26" i="2"/>
  <c r="A26" i="2"/>
  <c r="F25" i="2"/>
  <c r="A25" i="2"/>
  <c r="F24" i="2"/>
  <c r="A24" i="2"/>
  <c r="F23" i="2"/>
  <c r="A23" i="2"/>
  <c r="F22" i="2"/>
  <c r="A22" i="2"/>
  <c r="F21" i="2"/>
  <c r="A21" i="2"/>
  <c r="F20" i="2"/>
  <c r="A20" i="2"/>
  <c r="F19" i="2"/>
  <c r="A19" i="2"/>
  <c r="F18" i="2"/>
  <c r="A18" i="2"/>
  <c r="F17" i="2"/>
  <c r="A17" i="2"/>
  <c r="F16" i="2"/>
  <c r="A16" i="2"/>
  <c r="F15" i="2"/>
  <c r="A15" i="2"/>
  <c r="F14" i="2"/>
  <c r="A14" i="2"/>
  <c r="F13" i="2"/>
  <c r="A13" i="2"/>
  <c r="F12" i="2"/>
  <c r="A12" i="2"/>
  <c r="F11" i="2"/>
  <c r="A11" i="2"/>
  <c r="F10" i="2"/>
  <c r="A10" i="2"/>
  <c r="F9" i="2"/>
  <c r="A9" i="2"/>
  <c r="F8" i="2"/>
  <c r="A8" i="2"/>
  <c r="F7" i="2"/>
  <c r="A7" i="2"/>
  <c r="F6" i="2"/>
  <c r="A6" i="2"/>
  <c r="F5" i="2"/>
  <c r="A5" i="2"/>
  <c r="F4" i="2"/>
  <c r="A4" i="2"/>
  <c r="F3" i="2"/>
  <c r="A3" i="2"/>
  <c r="F2" i="2"/>
  <c r="A2" i="2"/>
  <c r="C33" i="1"/>
  <c r="C32" i="1"/>
  <c r="C31" i="1"/>
  <c r="C30" i="1"/>
  <c r="C29" i="1"/>
  <c r="C28" i="1"/>
  <c r="C27" i="1"/>
  <c r="C26" i="1"/>
  <c r="C25" i="1"/>
  <c r="C3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7" authorId="0" shapeId="0" xr:uid="{00000000-0006-0000-0100-000001000000}">
      <text>
        <r>
          <rPr>
            <sz val="10"/>
            <rFont val="Arial"/>
            <family val="2"/>
          </rPr>
          <t>Cut-off 2: primăvara 2027 (orientativ)</t>
        </r>
      </text>
    </comment>
    <comment ref="E15" authorId="0" shapeId="0" xr:uid="{00000000-0006-0000-0100-000002000000}">
      <text>
        <r>
          <rPr>
            <sz val="10"/>
            <rFont val="Arial"/>
            <family val="2"/>
          </rPr>
          <t>Stage 1: 30.10.2026; Stage 2: 15.03.2027</t>
        </r>
      </text>
    </comment>
    <comment ref="E83" authorId="0" shapeId="0" xr:uid="{00000000-0006-0000-0100-000003000000}">
      <text>
        <r>
          <rPr>
            <sz val="10"/>
            <rFont val="Arial"/>
            <family val="2"/>
          </rPr>
          <t>Cut-off 2: 14.10.2026; urm.: 28.04.2027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7" authorId="0" shapeId="0" xr:uid="{00000000-0006-0000-0200-000002000000}">
      <text>
        <r>
          <rPr>
            <sz val="10"/>
            <rFont val="Arial"/>
            <family val="2"/>
          </rPr>
          <t>Stage 1: 30.10.2026; Stage 2: 15.03.2027</t>
        </r>
      </text>
    </comment>
    <comment ref="E27" authorId="0" shapeId="0" xr:uid="{00000000-0006-0000-0200-000003000000}">
      <text>
        <r>
          <rPr>
            <sz val="10"/>
            <rFont val="Arial"/>
            <family val="2"/>
          </rPr>
          <t>Cut-off 2: primăvara 2027 (orientativ)</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7" authorId="0" shapeId="0" xr:uid="{00000000-0006-0000-0300-000001000000}">
      <text>
        <r>
          <rPr>
            <sz val="10"/>
            <rFont val="Arial"/>
            <family val="2"/>
          </rPr>
          <t>Cut-off 2: primăvara 2027 (orientativ)</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2" authorId="0" shapeId="0" xr:uid="{00000000-0006-0000-0600-000001000000}">
      <text>
        <r>
          <rPr>
            <sz val="10"/>
            <rFont val="Arial"/>
            <family val="2"/>
          </rPr>
          <t>Stage 1: 30.10.2026; Stage 2: 15.03.2027</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2" authorId="0" shapeId="0" xr:uid="{00000000-0006-0000-0A00-000001000000}">
      <text>
        <r>
          <rPr>
            <sz val="10"/>
            <rFont val="Arial"/>
            <family val="2"/>
          </rPr>
          <t>Cut-off 2: 14.10.2026; urm.: 28.04.2027</t>
        </r>
      </text>
    </comment>
  </commentList>
</comments>
</file>

<file path=xl/sharedStrings.xml><?xml version="1.0" encoding="utf-8"?>
<sst xmlns="http://schemas.openxmlformats.org/spreadsheetml/2006/main" count="2218" uniqueCount="344">
  <si>
    <t>Inițiative și oportunități EIT</t>
  </si>
  <si>
    <t>Prezentul material oferă o imagine de ansamblu asupra oportunităților actuale și viitoare oferite de Institutul European de Inovare și Tehnologie (EIT), prin Comunitățile sale de Cunoaștere și Inovare (KIC), precum și prin inițiativele de tip cross-KIC (EIT Community).</t>
  </si>
  <si>
    <t>Lista include apeluri de proiecte, oportunități de finanțare, programe de incubare și accelerare, cursuri, traininguri și evenimente. Au fost reținute numai oportunitățile la care pot aplica persoane și organizații din România, pentru ca actorii interesați să identifice rapid inițiativele relevante pentru ei.</t>
  </si>
  <si>
    <t>Cum se folosește documentul</t>
  </si>
  <si>
    <t>•  Foaia „Cronologic” prezintă toate oportunitățile în ordinea termenelor de depunere, începând cu cel mai apropiat. Oportunitățile cu aplicare continuă sunt la final.</t>
  </si>
  <si>
    <t>•  Foaia „Toate oportunitatile” le grupează pe KIC, iar fiecare KIC are și o foaie proprie.</t>
  </si>
  <si>
    <t>•  Fiecare KIC are o culoare proprie, folosită în toate foile (vezi tabelul de mai jos).</t>
  </si>
  <si>
    <t>•  Coloana „Next deadline” indică următorul termen de depunere. Pentru apelurile cu mai multe etape (cut-off-uri) este trecut cel mai apropiat termen.</t>
  </si>
  <si>
    <t>•  Coloana „Status” se actualizează automat la deschiderea fișierului și marchează cu roșu termenele care expiră în următoarele 14 zile.</t>
  </si>
  <si>
    <t>•  Fiecare rând are filtre în antet (tip de oportunitate, beneficiari etc.) și un link către pagina oficială.</t>
  </si>
  <si>
    <t>Comunitățile EIT (KIC) incluse</t>
  </si>
  <si>
    <t>KIC</t>
  </si>
  <si>
    <t>Nr. oportunități</t>
  </si>
  <si>
    <t>EIT 28Digital</t>
  </si>
  <si>
    <t>EIT Climate-KIC</t>
  </si>
  <si>
    <t>EIT Community</t>
  </si>
  <si>
    <t>EIT Culture &amp; Creativity</t>
  </si>
  <si>
    <t>EIT Food</t>
  </si>
  <si>
    <t>EIT Health</t>
  </si>
  <si>
    <t>EIT Raw Materials</t>
  </si>
  <si>
    <t>EIT Urban Mobility</t>
  </si>
  <si>
    <t>EIT InnoEnergy</t>
  </si>
  <si>
    <t>Total</t>
  </si>
  <si>
    <t>Nr.</t>
  </si>
  <si>
    <t>EIT KIC</t>
  </si>
  <si>
    <t>Type of opportunity</t>
  </si>
  <si>
    <t>Opportunity</t>
  </si>
  <si>
    <t>Next deadline</t>
  </si>
  <si>
    <t>Status</t>
  </si>
  <si>
    <t>Description</t>
  </si>
  <si>
    <t>Target country</t>
  </si>
  <si>
    <t>Application window</t>
  </si>
  <si>
    <t>Cut-off dates</t>
  </si>
  <si>
    <t>Start date</t>
  </si>
  <si>
    <t>End date</t>
  </si>
  <si>
    <t>Beneficiary</t>
  </si>
  <si>
    <t>Link</t>
  </si>
  <si>
    <t>Business Creation &amp; Acceleration</t>
  </si>
  <si>
    <t>LLM-BRIDGE Acceleration Programme – Open Call for startups (1st Cohort)</t>
  </si>
  <si>
    <t>Market-ready companies (TRL 8–9) developing solutions powered by Generative AI and Language Technologies, with commercially active products and plans to scale towards a Series A round
A free 14-week acceleration programme (January–April 2027), delivered online, with 15 companies selected for Cohort 1.
Business optimisation: go-to-market, pricing, sales playbook, partnerships and leadership coaching
Technical acceleration on European HPC infrastructure: EU language datasets, model fine-tuning and benchmarking, multilingual scaling
Regulatory compliance support: EU digital regulations, EU AI Act and Responsible AI framework
Investment readiness: fundability gap analysis, pitch deck, financial model, data room and pitching workshop
Investor Roundtable Summit (tentatively Wolves Summit, April 2027): the only in-person event, including a public pitching session
Acceleration Prize for 3 companies: a 12-month fundraising advisory programme (A2F, 28DIGITAL Growth Services) and ADRA membership
Please note: this is a services-based programme. No direct financial support is provided, and investor outreach and fundraising execution are not included.</t>
  </si>
  <si>
    <t>EU Member States</t>
  </si>
  <si>
    <t>YES</t>
  </si>
  <si>
    <t>Individuals, Organisations</t>
  </si>
  <si>
    <t>https://www.llm-bridge.eu/open-call-acceleration-programme-1st-cohort/</t>
  </si>
  <si>
    <t>LLM BRIDGE Venture Incubation Programme - Second Open Call for incubators</t>
  </si>
  <si>
    <t>incubators supporting early-stage startups in the fields of GenAI, multilingual AI, and Natural Language Processing (NLP).
Offer: the selected incubator will receive up to €60,000 to deliver the VIP to run a 12-week programme designed to help startups validate markets, refine business models, and prepare for the forthcoming LLM-BRIDGE Acceleration Programme.</t>
  </si>
  <si>
    <t>EU Member States, Horizon Europe Associated Countries</t>
  </si>
  <si>
    <t>Organisations</t>
  </si>
  <si>
    <t>https://www.llm-bridge.eu/open-call-for-incubator-2nd-cohort/</t>
  </si>
  <si>
    <t>Education &amp; Training</t>
  </si>
  <si>
    <t>RIVCircular Digital Technologies for the Circular Economy 2026 Course</t>
  </si>
  <si>
    <t>A free course designed for professionals working in circular economy-related fields. The programme runs over 6 sessions every Wednesday from 30 October to 2 December, with recordings made available for a limited period for those unable to attend live. The</t>
  </si>
  <si>
    <t>EU Member States, Horizon Europe Associated Countries, Horizon Europe Third Countries, EIT RIS Countries</t>
  </si>
  <si>
    <t>Individuals</t>
  </si>
  <si>
    <t>https://share.hsforms.com/1zDIk-opqSxqkzgNh4wcGFAf4os</t>
  </si>
  <si>
    <t>Innovation Projects &amp; Support</t>
  </si>
  <si>
    <t>UNITE Open Calls: Second Open Call for Digital Health Innovators</t>
  </si>
  <si>
    <t>UNITE is a major €20 million pan-European programme under the European Commission's Regional Innovation Valleys initiative, which builds a borderless European digital health innovation ecosystem and drives healthcare transformation through digital deep-tech solutions, addressing challenges posed by demographic transitions and ageing populations.</t>
  </si>
  <si>
    <t>UNITE Regions</t>
  </si>
  <si>
    <t>Consortia</t>
  </si>
  <si>
    <t>https://unitedigihealth.eu/open-call-2</t>
  </si>
  <si>
    <t>DiGi-SEII Training &amp; Capacity Building Programme for Social Enterprises</t>
  </si>
  <si>
    <t>Deadline for submission: 
7 September 2026 for the training session in The Hague
18 January 2027 for the training session in Athens
Target: Social Enterprises (SE - established operator in the social economy whose primary objective is to achieve social impact rather than profit) and Social Economy Support Organisations (SESO - a federation, consortium, support structure, network, or organisation that plays a political, advocacy, representation, or support role for the social economy.) 
Offer: 
Online and in-person training sessions
Self-paced e-learning modules
Complementary services (mentoring, peer exchange, matchmaking, study visits)
Up to €2,000 lump-sum grants to support participation in in-person activities
Digitally mature organisations with relevant experience, expertise, and good practices can participate in and benefit from the DiGi-SEII Programme alongside other participants and share their knowledge in peer-to-peer learning opportunities and other collaborative activities.
Eligibility:
Social Enterprises based in:
Belgium
France
Greece
Sweden
Ukraine
Social Economy Support Organisations established in the EU or associated countries.</t>
  </si>
  <si>
    <t>Horizon Europe Associated Countries, EU Member States</t>
  </si>
  <si>
    <t>YES - Multiple cut-off dates</t>
  </si>
  <si>
    <t>07/09/2026
18/01/2027</t>
  </si>
  <si>
    <t>https://28digital.eu/eu-collaborations/digi-seii/</t>
  </si>
  <si>
    <t>Co-Creation Accelerator 2026-2027</t>
  </si>
  <si>
    <t>The Co-Creation Accelerator is a program by 28DIGITAL, designed to bring together startups and industry partners to co-develop solutions addressing real-world challenges. The focus is on: 
Validating core technology (TRL 4–5 and above)
Strengthening problem–solution fit
Reducing technical and market uncertainty
Building a clear path toward scalability</t>
  </si>
  <si>
    <t>Cut-off 2 deadline: Spring 2027 (exact date to be confirmed) - The provided deadline is indicative.</t>
  </si>
  <si>
    <t>https://28digital.eu/co-creation-accelerator-2026-2027/</t>
  </si>
  <si>
    <t>Agri-Digital Growth</t>
  </si>
  <si>
    <t>AGRI-DIGITAL GROWTH has just launched five free pilot courses designed for graduates and SME employees in the primary sector, bridging the gap between academic knowledge and the practical skills needed in the agri-food sector. Learners who complete the full course will receive a certificate.</t>
  </si>
  <si>
    <t>EU Member States, Horizon Europe Associated Countries, EIT RIS Countries, Horizon Europe Third Countries</t>
  </si>
  <si>
    <t>NO - Opportunity is always open</t>
  </si>
  <si>
    <t>https://28digital.ea.education/adg/</t>
  </si>
  <si>
    <t>Women TechEU 2 EIC</t>
  </si>
  <si>
    <t>Women TechEU 2 EIC is an EU-funded project designed to support women-led early-stage deep tech startups from Europe. Through the programme, selected startups will receive €75,000 in non-dilutive funding, together with a personalised business development programme including mentoring, coaching and training.</t>
  </si>
  <si>
    <t>https://www.climate-kic.org/open-call/women-techeu-2-eic/</t>
  </si>
  <si>
    <t>Climate Launchpad</t>
  </si>
  <si>
    <t>ClimateLaunchpad is the world’s largest green business ideas competition. Our mission is to unlock the world’s cleantech potential that addresses climate change. The competition creates a stage for those ideas. ClimateLaunchpad is part of the Entrepreneurship offerings of EIT Climate-KIC. ClimateLaunchpad helps you get your idea battle-proof. To enter the competition submit your idea or innovation with environmental impact.  All entries will be reviewed and ideas that fit the bill of our competition get invited to join. We’ll help you fast track that idea into a business and bypass all possible pitfalls along the way. You’ll learn how to get your idea funded and launched. Click here to read more about our programme</t>
  </si>
  <si>
    <t>Any country</t>
  </si>
  <si>
    <t>NO</t>
  </si>
  <si>
    <t>Monobeneficiary</t>
  </si>
  <si>
    <t>https://climatelaunchpad.org/</t>
  </si>
  <si>
    <t>Events &amp; Webinars</t>
  </si>
  <si>
    <t>Climathon</t>
  </si>
  <si>
    <t>Climathon is a global movement, orchestrated by Climate-KIC, that empowers citizens to take action against climate change. We firmly believe that local activation and collaboration are essential in addressing the pressing challenges posed by climate change. Through Climathon, we seek to inspire, connect, and support local changemakers who are determined to accelerate the transition to a zero-carbon, climate resilient society. We understand the importance of starting at the local level, as it is here that impactful transformations can take root and spread.</t>
  </si>
  <si>
    <t>https://climathon.climate-kic.org/</t>
  </si>
  <si>
    <t>Enhance NEB 2027 Open Call</t>
  </si>
  <si>
    <t>The EIT Community New European Bauhaus, led by EIT Urban Mobility in collaboration with EIT Food and Climate KIC, supports local innovation, citizen engagement, entrepreneurship and place-based transformation across Europe.
Through the Enhance NEB Open Call 2027, eligible previous Connect NEB and Co-create NEB project partners can take their work further through one or more of three pathways: 
-Strengthening existing projects by deepening collaboration, consolidating successful approaches and increasing their long-term impact. 
-Scaling up solutions by expanding partnerships, geographical reach, target groups and overall impact. 
-Replicating successful approaches in new locations, adapting them to different local contexts and establishing the partnerships needed for implementation. 
All proposals must contribute to the three core New European Bauhaus values — Sustainable, Beautiful and Together — and align primarily with one of three thematic areas: Urban Mobility, Food or Climate.
The Enhance NEB Open Call 2027 is a multi-beneficiary call open to consortia of 2–4 legal entities. The Lead Partner must have participated, either as Lead Partner or consortium partner, in an eligible 2025 or 2026 Connect NEB or Co-create NEB project, as listed in Annex 4 of the Call Manual. The remaining consortium partners do not need to have participated in a previous Connect NEB or Co-create NEB project, meaning new organisations are welcome to join the proposal. 
Each consortium must include at least one city or other local or regional public authority, or an entity affiliated with one.
Projects may run for a maximum of 12 months, with implementation expected between March 2027 and February 2028.</t>
  </si>
  <si>
    <t>EU Member States, Horizon Europe Associated Countries, EIT RIS Countries</t>
  </si>
  <si>
    <t>Organisations, Consortia</t>
  </si>
  <si>
    <t>https://www.eiturbanmobility.eu/call-for-proposals/enhance-neb-2027-open-call/</t>
  </si>
  <si>
    <t>Girls Go Circular</t>
  </si>
  <si>
    <t>Girls Go Circular supports schoolgirls, and more broadly, any student, to develop their digital and leadership skills while learning about the circular economy and finding solutions for a sustainable future.The online learning platform developed in the framework of the project – the “Circular Learning Space” – offers students the option of choosing between different learning modules on topics like e-waste, climate change, food, or robotics. These modules are based on a learning-by-doing approach, transferring knowledge and skills through an interactive, challenge-based structure.The Girls Go Circular initiative equipped +40,000 schoolgirls aged 14-19 across Europe with digital and entrepreneurial skills through an online learning programme about the circular economy.</t>
  </si>
  <si>
    <t>https://eit-girlsgocircular.eu/</t>
  </si>
  <si>
    <t>Financial Support to Startups and Scaleups | Shape Acceleration &amp; Scale Post-Acceleration</t>
  </si>
  <si>
    <t>EIT Culture &amp; Creativity invites startups and scaleups in the Cultural and Creative Sectors and Industries (CCSI) that are looking to accelerate growth, attract investment, and expand internationally to apply for financial support under the Shape Acceleration Programme and Scale Post-Acceleration Programme.</t>
  </si>
  <si>
    <t>Horizon Europe Associated Countries, Horizon Europe Third Countries</t>
  </si>
  <si>
    <t>https://eit-culture-creativity.eu/your-opportunities/calls-funding/financial-support-startups-and-scaleups-shape-acceleration-scale</t>
  </si>
  <si>
    <t>Innovation Projects</t>
  </si>
  <si>
    <t>EIT Culture &amp; Creativity invites proposals for high-impact, close-to-market innovations, to receive support in accelerating progression from TRL 7 to full market deployment across the architecture, audio-visual media and fashion sectors.  
A two-stage application process is applied to de-risk investment and ensure quality, maturity and scalability, followed by a project implementation phase for the proposals selected for funding. 
- Stage 1 – Concept Validation Applicants submit a short proposal presenting their innovation concept, TRL 7 maturity, and preliminary market, IP and regulatory considerations. 
- Stage 2 – Feasibility &amp; Commercialisation Planning Selected stage 1 applicants receive a EUR 20 000 lump sum to develop a Business Development Plan covering market validation, IP and regulatory mapping, and a commercialisation strategy. The completed plan is submitted alongside the full project proposal.</t>
  </si>
  <si>
    <t>Horizon Europe countries</t>
  </si>
  <si>
    <t>Stage 1: 30/10/2026, 17:00 CET (Berlin time)
Stage 2: 15/03/2027, 17:00 CET (Berlin time)</t>
  </si>
  <si>
    <t>https://eit-culture-creativity.eu/your-opportunities/calls-funding/innovation-projects</t>
  </si>
  <si>
    <t>Skills-based CPD Courses</t>
  </si>
  <si>
    <t>EIT Culture &amp; Creativity invites you to submit proposals for specialised skills-based Continuous Professional Development (CPD) courses for the Audio-visual media (AVM) sector, designed to have an immediate impact on participants’ careers by improving their professional skills, opening new job opportunities, and sparking innovation projects within their organisations. This call focuses on proposals within the strategic strands of intellectual property, artificial intelligence, and digital storytelling.</t>
  </si>
  <si>
    <t>https://eit-culture-creativity.eu/your-opportunities/calls-funding/skills-based-cpd-courses</t>
  </si>
  <si>
    <t>Request for EIT Food Accelerator Network Programme Implementing Participants 2027-2028</t>
  </si>
  <si>
    <t>EIT Food is seeking experienced organisations to become Implementing Participants of the EIT Food Accelerator Network (EIT FAN) for the 2027-2028 programme period. EIT FAN currently operates through a network of thematic startup acceleration Hubs across Europe, and this call aims to expand the network by selecting two additional Implementing Participants to deliver acceleration programmes focused on Circular Solutions for Food Systems and Nutrition Innovation &amp; Food as Medicine.</t>
  </si>
  <si>
    <t>https://www.eitfood.eu/open-calls/request-for-eit-food-accelerator-network-programme-implementing-participants-2027-2028</t>
  </si>
  <si>
    <t>Calls for Proposals</t>
  </si>
  <si>
    <t>Future Fit Dairy Initiative Landscape Call</t>
  </si>
  <si>
    <t>Develop science-based frameworks for setting and validating thresholds and targets for regenerative dairy farming and a full Cost-Benefit Analysis (CBA) model to assess farm-level economics to guide financing and scaling</t>
  </si>
  <si>
    <t>https://www.eitfood.eu/open-calls/future-fit-dairy-initiative-landscape-call</t>
  </si>
  <si>
    <t>Proof-of-Concept Co-Financing Instrument</t>
  </si>
  <si>
    <t>EIT Food facilitates corporate innovation by connecting world-leading industry with impactful agrifood startups. The purpose of the PoC Co-Financing Instrument is to financially de-risk the commercial activities of agrifood startups that will ultimately result in impactful technologies, products, and services reaching the market and scaling further in the food sector.
Usually, the first step towards a long-term collaboration between a startup and a potential corporate customer is a proof-of concept or small-scale pilot project. Once this kind of experiment was deemed successful from both sides, it will ideally lead to a bigger scale pilot project or the start of commercial activities. The extra support that EIT Food can offer at this stage is to financially de-risk startup-corporate experiments in an attempt to promote the commercial success of their solutions.
EIT Food is looking to de-risk startup corporate collaborations. In this context, EIT Food targets proof-of-concepts and small-scale pilot projects between startups and prospective corporate clients with less than €60k in project costs. Proposed projects must exhibit a clear pathway towards commercial success. Project activities should therefore be strictly related to deliver on the proof-of-concept or pilot project proposed together with the corporate client. Example projects include but are not limited to: Sample creation, field trials, functionality and property tests, &amp; efficiency assessments.</t>
  </si>
  <si>
    <t>https://www.eitfood.eu/open-calls/proof-of-concept-co-financing-instrument-2</t>
  </si>
  <si>
    <t>Seedbed Venture Catalyst Call for Startups</t>
  </si>
  <si>
    <t>This call provides funding to support founders who have reached a point in their venture building journey where they need external financial support to overcome hurdles and blockages that are impeding their progress. 
Examples of ways the funds could help include production of a test batch of a novel ingredient, negotiation of contracts, securing IP, hiring or paying a co-founder to enable them to remain in the programme, or purchasing equipment for a test lab facility. 
IMPORTANT: Only projects from the seven Venture Catalyst partners are eligible. These are: Carbon13, Enviu, FOOD FOUNDERS, Fresh Ventures, Ivoro, Kost Studio and Zinc</t>
  </si>
  <si>
    <t>https://www.eitfood.eu/open-calls/seedbed-venture-catalyst-call-for-startups</t>
  </si>
  <si>
    <t>Agrifood Expert Community Personal Branding</t>
  </si>
  <si>
    <t>The Agrifood Expert Community Personal Branding course helps individuals build and enhance their personal brand in a professional context. It covers key elements such as self-awareness, communication skills, and digital presence, empowering participants to craft an authentic and impactful personal brand. The course is ideal for entrepreneurs, professionals, or anyone looking to improve their visibility and influence. It’s designed to support participants in making a lasting impression in their field and advancing their careers.
Duration: 4 weeks
Weekly duration: 2 hours
Location: 100% online
Registrations: Open on 9/01/2025</t>
  </si>
  <si>
    <t>All</t>
  </si>
  <si>
    <t>https://learning.eitfood.eu/courses/afec-personal-branding</t>
  </si>
  <si>
    <t>An Introduction to Food Science</t>
  </si>
  <si>
    <t>Food and health information is often oversimpliﬁed by the media, and recommendations can be inaccurately reported and contradictory to current recommendations. By understanding and learning more about what’s in our food, we can make smarter, more sustainable, and healthier food choices. On this 4-week course, you’ll access trustworthy information on the food system from food industry experts.</t>
  </si>
  <si>
    <t>https://learning.eitfood.eu/courses/an-introduction-to-food-science</t>
  </si>
  <si>
    <t>Circular Business Models for Sustainable Urban Food Systems</t>
  </si>
  <si>
    <t>Discover how circular business models transform urban food systems to tackle grand challenges through innovative solutions in this 4-week course.</t>
  </si>
  <si>
    <t>https://learning.eitfood.eu/courses/circular-business-models-for-sustainable-urban-food-systems</t>
  </si>
  <si>
    <t>Consumer’s and Environmental Safety: Food Packaging and Kitchenware</t>
  </si>
  <si>
    <t>Food safety is highly regulated. Yet, one blind spot is the migration of molecules from contact materials in kitchenware into food. Particular attention needs to be placed on chemicals present at low doses but acting on the endocrine system over a long time.
On this 5-week course, you’ll learn about these endocrine disrupters and their potential impact on human health and the environment.</t>
  </si>
  <si>
    <t>https://learning.eitfood.eu/courses/consumer-s-and-environmental-safety-food-packaging-and-kitchenware</t>
  </si>
  <si>
    <t>EIT Food Procurement Calls</t>
  </si>
  <si>
    <t>To run its activities, EIT Food iteratively issues calls for teachers, editors, implementing organisations, media agencies and freelancers, and more. You may find all information at the link provided in this row.</t>
  </si>
  <si>
    <t>Depends on the call</t>
  </si>
  <si>
    <t>https://www.eitfood.eu/open-calls</t>
  </si>
  <si>
    <t>Eat Healthy to Keep Healthy</t>
  </si>
  <si>
    <t>Eat Healthy to Keep Healthy is a ready-to-use educational resource designed for primary school teachers of students aged 7 to 12. It provides engaging, age-appropriate lessons on healthy eating and the digestive system, eliminating the need for teachers to research or create their own plans.
Developed by biomedical scientists in collaboration with educational and food experts across Europe, the program has successfully reached over 2,000 children in Spain, Italy, Poland, the Czech Republic, and Hungary, with 90% of teachers expressing satisfaction with the material.
All materials are free of charge and can be accessed after registration, with access granted within two working days. Please note that content is licensed under Creative Commons.
Teachers can start teaching immediately with these fun, scientifically backed resources, saving time and effort while promoting healthy habits.</t>
  </si>
  <si>
    <t>EU Member States, EIT RIS Countries</t>
  </si>
  <si>
    <t>https://learning.eitfood.eu/courses/eat-healthy-to-keep-healthy</t>
  </si>
  <si>
    <t>Eating healthy, be healthy</t>
  </si>
  <si>
    <t>Objectives:
It is intended for primary school teachers. The educational package Eat healthy, be healthy is intended for primary school teachers, and its most important goal is that children aged 7-12, already at this receptive age, begin to learn lifestyle habits by using games dealing with the basics of healthy nutrition. The project offers age-appropriate, turnkey lessons based on current scientific knowledge.
The educational package contains all the necessary materials for entertaining and attention-grabbing education. The Eat Healthy, Be Healthy program, created by biomedical scientists in close cooperation with didactic and food experts operating throughout Europe, has already been used to teach more than 2,000 children in Spain, Italy, Poland, the Czech Republic and Hungary. 90% of the participating teachers were satisfied with the curriculum.
The educational package Eat Healthy, Be Healthy is intended for teachers who want to introduce their students to the basics of healthy nutrition.
All the materials you need to get started are free</t>
  </si>
  <si>
    <t>https://learning.eitfood.eu/courses/egeszsegesen-enni-egeszsegesnek-lenni</t>
  </si>
  <si>
    <t>Engaging with Controversies in the Food System</t>
  </si>
  <si>
    <t>Consumers have never been confronted with so many food choices. Deciding on what food to eat is affected by many factors, including media reports, diet research findings, and social media.
On this 3-week course, you’ll access leading research and expert insights to make sense of some of the most common food controversies - alternative proteins, palm oil, and probiotics.</t>
  </si>
  <si>
    <t>https://learning.eitfood.eu/courses/exploring-controversies-in-the-food-system</t>
  </si>
  <si>
    <t>Explore How Farmers Produce Food Sustainably</t>
  </si>
  <si>
    <t>On this 3-week course, you’ll gain a better understanding of where our food comes from, how it’s produced, and the associated environmental, social and sustainability challenges for EU farmers.
As well as horticulture and arable farming, you’ll explore meat, dairy, and egg production, as you examine different farming systems. You’ll also learn about the innovative technologies available to farmers to boost sustainability so that you can better understand farming challenges, and how farming relates to your food purchases.</t>
  </si>
  <si>
    <t>https://learning.eitfood.eu/courses/explore-how-farmers-produce-food-sustainably</t>
  </si>
  <si>
    <t>Farm to Fork: Sustainable Food Production in a Changing Environment</t>
  </si>
  <si>
    <t>Get answers to these questions and more with this four-week course that explores food and agriculture in the modern world. Learn about the complexity of the global food supply chain, the vulnerability of the food industry to emerging threats, and solutions to stopping these threats early. Consider the issues surrounding the production of food of animal origin.
This course is for people who want to learn about food supply chains and the future of agriculture. It’s ideal for students and young people who want to explore careers in the food industry.</t>
  </si>
  <si>
    <t>ALL</t>
  </si>
  <si>
    <t>https://learning.eitfood.eu/courses/farm-to-fork-sustainable-food-production-in-a-changing-environment</t>
  </si>
  <si>
    <t>Food Systems Unlocked Navigating Challenges &amp; Crafting Solutions (Course Available Soon)</t>
  </si>
  <si>
    <t>This course is designed to introduce professionals in the agri-food industry to the urgent need for food system transformation. The first module is available online at no cost, the following modules are co-created with organisations and delivered through a mix of video lessons and online synchronous workshops, adapted to the targeted audience and with custom duration and scheduling. 
With the free online module (first module), participants will explore global food system challenges and apply systems analysis techniques.  
The following modules are aimed at fostering and applying the entrepreneurial mindset to create opportunities for social and environmental value creation, moving from food systems challenges to solutions with a testing and experimentation methodology, while creating open innovation groups. At the end of the path, the teams will have concrete and validated ideas to further develop.</t>
  </si>
  <si>
    <t>https://learning.eitfood.eu/courses/food-systems-unlocked-navigating-challenges-crafting-solutions</t>
  </si>
  <si>
    <t>Food and Nutrition: The Truth Behind the Headlines</t>
  </si>
  <si>
    <t>On this 3-week course, rebuild your trust in nutrition science and look beyond the media headlines. You’ll be encouraged to think critically about the information behind media headlines and come to your own conclusions about what’s good for you.
This course is designed for anyone who is losing trust in media headlines about how what we eat affects our health and who wants to get to the truth.</t>
  </si>
  <si>
    <t>https://learning.eitfood.eu/courses/food-and-nutrition-the-truth-behind-the-headlines</t>
  </si>
  <si>
    <t>Food for Thought: The Relationship Between Food, Gut and Brain</t>
  </si>
  <si>
    <t>Find out how your diet affects your brain, and your brain affects your diet. Over the last few years, the importance of the link between gut and brain has become clear. On this 5-week course you’ll explore this complex relationship.
You’ll learn how the brain works, and is affected by diet and nutritional deficiencies. You’ll also discover less known, cutting-edge subjects such as the gut-brain axis, the microbiome, and the relationship between food and reproductive health.
This course is open to everyone, but may be of particular interest to psychologists or people working in health and well-being. No previous experience is required, though a background knowledge of biology or psychology may help.</t>
  </si>
  <si>
    <t>https://learning.eitfood.eu/courses/food-for-thought-the-relationship-between-food-gut-and-brain</t>
  </si>
  <si>
    <t>From Waste to Value: How to Tackle Food Waste</t>
  </si>
  <si>
    <t>The significant contribution the food system makes to climate change is widely recognised, and consumers are increasingly concerned about food waste.
On this 3-week course, you’ll explore how you – as a consumer – can act and inspire others to reduce food waste effectively and sustainably. You’ll learn what food waste is, and why it matters, and gain practical information on how to be an agent of change both personally and politically.</t>
  </si>
  <si>
    <t>https://learning.eitfood.eu/courses/from-waste-to-value-how-food-waste-is-being-tackled</t>
  </si>
  <si>
    <t>How Food is Made? Understanding Food Processing Technologies</t>
  </si>
  <si>
    <t>Food processing isn’t a new concept, however, many people might not understand how and why it happens. On this 4-week course, you will improve your knowledge of food processing technologies and build confidence in the processed foods on the market.</t>
  </si>
  <si>
    <t>https://learning.eitfood.eu/courses/how-food-is-made-understanding-food-processing-technologies</t>
  </si>
  <si>
    <t>Improving Food Production with Agricultural Technology and Plant Biotechnology</t>
  </si>
  <si>
    <t>Build your knowledge of food production challenges and technology with this online 3-week course for post-16 students of biology.</t>
  </si>
  <si>
    <t>Post-16 students of biology</t>
  </si>
  <si>
    <t>https://learning.eitfood.eu/courses/improving-food-production-with-agricultural-technology-and-plant-biotechnology</t>
  </si>
  <si>
    <t>Innovation in Arable Farming: Technologies for sustainable farming system (Course Available Soon)</t>
  </si>
  <si>
    <t>During this 3-week course, explore how innovative, digital technologies can help achieve sustainable intensification of arable farming systems. 
Intensification of arable farming systems can be achieved through the adoption of innovative technologies, without negatively impacting the environment. However, uptake of these technologies by farmers across the EU has been limited.
On this course, you’ll explore evidence-based information that outlines the benefits and challenges of adopting new technologies within the EU, and have the chance to read case study examples of some of these applications.
You’ll learn from other farmers who have already adopted agri-tech on their farm and hear how they overcame any barriers to adoption. You’ll also evaluate the potential of agri-tech to enhance production while meeting environmental and social responsibilities.</t>
  </si>
  <si>
    <t>https://learning.eitfood.eu/courses/innovation-in-arable-farming-technologies-for-sustainable-farming-system</t>
  </si>
  <si>
    <t>Inspire Explore</t>
  </si>
  <si>
    <t>Our short online course is designed to inspire, be flexible, and easy to join and complete! With four comprehensive modules, we equip you with the essential knowledge needed to foster innovation and entrepreneurship skills. From identifying the problem you aim to solve to securing funding for your startup, our course guides the basics of launching a new venture.</t>
  </si>
  <si>
    <t>https://learning.eitfood.eu/courses/inspire-explore</t>
  </si>
  <si>
    <t>Inspire Impact</t>
  </si>
  <si>
    <t>Inspire Impact is a transformative programme designed for aspiring entrepreneurs and changemakers looking to revolutionize the agri-food sector. As the final stage of your entrepreneurial journey within the Inspire Programmes, this course will equip you with the skills and strategies needed to address sustainability challenges and create meaningful societal impact.
By the end of the programme, participants will be able to design impactful solutions for the food sector, respond to sustainability challenges, and implement strategies that create lasting societal benefits.</t>
  </si>
  <si>
    <t>https://learning.eitfood.eu/courses/inspire-impact</t>
  </si>
  <si>
    <t>Intellectual Property Management in the Food Sector (Course Available Soon)</t>
  </si>
  <si>
    <t>On this 4 weeks course, you’ll find out how to manage and safeguard your company’s IP. You’ll learn how to evaluate expected sources of problems, use patents and trademarks, and navigate the world of start-ups and SMEs.</t>
  </si>
  <si>
    <t>https://learning.eitfood.eu/courses/intellectual-property-management-in-the-food-sector-43b94655-4b75-4bbe-a308-82b76b379467</t>
  </si>
  <si>
    <t>Master in Food Systems</t>
  </si>
  <si>
    <t>The Master's in Food Systems program offers an interdisciplinary approach to food systems, focusing on innovation, entrepreneurship, and technical skills. It is aimed at students with backgrounds in fields like agriculture, life sciences, food safety, and economics. The program prepares students to drive transformations in the food sector, enhancing the competitiveness of organizations. Graduates gain critical thinking and team collaboration skills, equipping them to become leaders in the food industry.
Target audience:
Open to students of any nationality who have acquired a BSc (180 ECTS or equivalent) in Agricultural Sciences, Biological/Life Sciences, Food Science, Chemistry, Food Safety, Nutrition, and/or Economics and Management or any other BSc diploma (180 ECTS or equivalent), proving the knowledge in the fields listed
Open for the Academic Year 2025/26.
Applications clearly made solely using AI text generation and un-proof read will not be accepted and rejected.
Fees:
EU students: 9000 euro per academic year
non-EU students: 18000 euro per academic year
Institutions:
Universität Hohenheim, University of Warsaw, Università Di Torino, Lund University, University of Reading &amp; Aarhus University.</t>
  </si>
  <si>
    <t>See description</t>
  </si>
  <si>
    <t>https://learning.eitfood.eu/courses/master-in-food-systems</t>
  </si>
  <si>
    <t>The programme develops a combination of:
* Entrepreneurial skills to help you become an effective innovator
* Key technical skills tailored to your career ambitions in the sector
The Master’s in Food Systems programme is developing top talent for the food sector, by training the leaders of the future. Organised by leading academic institutions and industrial partners from across our Partner network, this programme encourages you to drive a future transformation of the food system and increase the competitiveness of the companies you choose to work for.</t>
  </si>
  <si>
    <t>New Product Development Training “NPD Skills”</t>
  </si>
  <si>
    <t>The NPD Skills Training is structured around six distinct courses, designed for food sector professionals from RIS countries, each dedicated to the field of new product development within the food industry, focusing on its practical application. You can apply for any number of courses, the choice is yours!</t>
  </si>
  <si>
    <t>EIT RIS Countries</t>
  </si>
  <si>
    <t>https://learning.eitfood.eu/courses/new-product-development-training</t>
  </si>
  <si>
    <t>Nutrition for Health and Sustainability</t>
  </si>
  <si>
    <t>On this 3-week course, learners will look at what makes up a healthy diet, see what types of foods play a crucial part in preventing diseases and improving well-being, and gain knowledge on the relationship between food and disease. They will also reflect on the possible biological, social, and psychological causes of unhealthy eating patterns, and interpret the importance of evidence-based nutrition.</t>
  </si>
  <si>
    <t>https://learning.eitfood.eu/courses/nutrition-for-health-and-sustainability</t>
  </si>
  <si>
    <t>Revolutionising the Food Chain with Technology</t>
  </si>
  <si>
    <t>During this 5-week course, discover how innovative technologies could revolutionise the food sector. Food quality and safety is increasingly under threat as natural resources are stretched by climate change, hunger, and explosive population growth.
This course will teach you how the food sector can respond to these challenges by adopting innovative tech. You’ll discover how data-enabled technologies are becoming more accessible and affordable, driving a revolution in how the food business operates.
You’ll identify how these innovations can make the food chain and food systems more efficient and productive, allowing them to contribute to the UN’s Sustainable Development Goals.</t>
  </si>
  <si>
    <t>https://learning.eitfood.eu/courses/revolutionising-the-food-chain-with-technology</t>
  </si>
  <si>
    <t>SMAF - Smart Agriculture Farming</t>
  </si>
  <si>
    <t>The SMAF-Smart Agriculture Farming programme is a series of Seminars - Workshops organized in various European countries. Their purpose is to provide with an overview of the challenges and opportunities associated with the adoption of data-based technological solutions for smart agriculture.
The location is Greece, Hungary, Spain and Italy.</t>
  </si>
  <si>
    <t>https://learning.eitfood.eu/courses/smaf-smart-agriculture-farming</t>
  </si>
  <si>
    <t>Science Communication and Public Engagement</t>
  </si>
  <si>
    <t>Discover the importance of public engagement in science, and learn techniques to share and raise awareness of your research. This course is designed for scientists and researchers who wish to communicate the results and theory of their field(s) of study to the public.</t>
  </si>
  <si>
    <t>https://learning.eitfood.eu/courses/science-communication-and-public-engagement</t>
  </si>
  <si>
    <t>Superfoods: Myths and Truths</t>
  </si>
  <si>
    <t>On this 4-week course learn about the definition of a ‘superfood’. Consider the biological, neuroscientific and social aspects of superfoods. Develop critical abilities and evaluate the impact of the superfood phenomenon on society and the economy.</t>
  </si>
  <si>
    <t>https://learning.eitfood.eu/courses/superfoods-myths-and-truths</t>
  </si>
  <si>
    <t>Sustainable Seafood: Barriers and Solutions in the Fishing Industry</t>
  </si>
  <si>
    <t>On this three-week course, you’ll gain a nuanced understanding of the environmental and social problems of the fishing industry. Moving beyond just the impacts of fisheries, you’ll delve into fish farming and aquaculture to gain a comprehensive insight into different fishing industries.</t>
  </si>
  <si>
    <t>https://learning.eitfood.eu/courses/sustainable-seafood-barriers-and-solutions</t>
  </si>
  <si>
    <t>The Human Microbiome</t>
  </si>
  <si>
    <t>The microbiome – the microbes that live within the human body – can have a huge impact on human health. As such, it’s vital to understand the complexity of the microbiome, and how it can impact on disease and wellbeing.
On this 3-week course, you’ll go on a fascinating journey into the human body – down to the gut – where the ecology and roles of the human microbiome will be narrated.</t>
  </si>
  <si>
    <t>https://learning.eitfood.eu/courses/the-human-microbiome</t>
  </si>
  <si>
    <t>The Regenerative Agriculture Revolution</t>
  </si>
  <si>
    <t>Three-week course teaching what regenerative agriculture involves, why it is crucial for the future of farming, and how to implement the transition to the regenerative model. It will also delve in the consequences of adopting regenerative practices for soil health and biodiversity, as well as for farmer livelihoods. Finally, learners will examine the responsibilities of corporations and consumers, as well as the EU policies that aim to move the industry towards a sustainable future.</t>
  </si>
  <si>
    <t>Any Country</t>
  </si>
  <si>
    <t>https://www.eitfood.eu/education/courses/the-regenerative-agriculture-revolution</t>
  </si>
  <si>
    <t>Trust in Our Food: Understanding Food Supply Systems</t>
  </si>
  <si>
    <t>This 4-week online course will help you understand global food supply systems.
You’ll explore the challenges and responsibilities of different people in the food system, including the role of the consumer. You will assess the information available to consumers relating to issues of food safety, nutrition and quality, sustainability of production methods and how these affect consumer trust. You’ll leave the course knowing more about where your food comes from and how you can make a difference in the food supply chain.</t>
  </si>
  <si>
    <t>https://learning.eitfood.eu/courses/trust-in-our-food-understanding-food-supply-systems</t>
  </si>
  <si>
    <t>Understanding Food Labels</t>
  </si>
  <si>
    <t>This 3-week course will teach you how to make sense of the regulations, data, and logos on packaging so that you can make more informed food choices. You’ll become more aware of what’s in the food you’re buying, the reference intakes for different people, and the nutritional value and environmental sustainability of different foods. You’ll also gain a better understanding of food labelling regulations, as well as the claims food producers are allowed to make.</t>
  </si>
  <si>
    <t>https://learning.eitfood.eu/courses/understanding-food-labels</t>
  </si>
  <si>
    <t>Understanding Food Labels (Course Available Soon)</t>
  </si>
  <si>
    <t>Learn how to interpret food labels to make informed food choices and buy food that supports your health and well-being.
Get the facts you need to put your trust in the food system. Lots of information is provided on food product labels, but surveys have shown that we’re often unsure of its meaning.
In this course, you’ll learn how to make sense of the regulations, data, and logos on packaging so that you can make more informed food choices. You’ll become more aware of what’s in the food you’re buying, the reference intakes for different people, and the nutritional value and environmental sustainability of different foods. You’ll also gain a better understanding of food labelling regulations, as well as the claims food producers are allowed to make.
Who should join the course:
This 3-week course is designed for anyone who makes food purchasing choices and wants to learn more about what goes into their food, the health benefits of what they eat and the sustainability of how it’s produced.</t>
  </si>
  <si>
    <t>Understanding Food Supply Chains in a Time of Crisis</t>
  </si>
  <si>
    <t>Movement restrictions imposed due to the coronavirus are leading to an increase in food stockpiling, and there are concerns the agri-food supply chain won’t keep up with demand.
On this 2-week course, you’ll learn how the pandemic is challenging food supply chains and explore the steps taken by the industry to ensure food security and integrity.</t>
  </si>
  <si>
    <t>https://learning.eitfood.eu/courses/understanding-food-supply-chains-in-a-time-of-crisis</t>
  </si>
  <si>
    <t>Understanding Mediterranean and Okinawa Diets</t>
  </si>
  <si>
    <t>On this 3-week course, you will explore the science and benefits of two well-known diets: the Mediterranean and Okinawa diets. You will learn the main components of these diets and how to prepare simple recipes. You will also consider what makes these diets healthy, and how they affect the body.</t>
  </si>
  <si>
    <t>https://learning.eitfood.eu/courses/understanding-mediterranean-and-okinawa-diets</t>
  </si>
  <si>
    <t>Call for University Incubators and Entrepreneurship Support Providers</t>
  </si>
  <si>
    <t>EIT Health is inviting consortia of University Incubators and Entrepreneurship Support Providers to apply for funding to deliver activities of the Beyond the Idea: From Concept to Venture, a venture building programme for Master’s and PhD students developing early-stage healthcare solutions.
The programme is designed for students who have identified entrepreneurship as a potential pathway and are looking to explore and validate the commercial potential of their solutions. The selected consortium will deliver specific programme activities including masterclasses, mentoring, and a final Pitch Day (for two cohorts over two years), working closely with EIT Health, which will provide the overall programme design and management.</t>
  </si>
  <si>
    <t>https://eithealth.eu/opportunity/university-incubators/</t>
  </si>
  <si>
    <t>Design and Deliver the Next EIT Health Bootcamps</t>
  </si>
  <si>
    <t>We are looking for experienced consortia from across industry, education and research to design and deliver intensive, hands-on learning paths for health start-ups ready to advance their innovations towards market adoption and scale. This opportunity is designed for organisations with expertise in healthcare innovation, entrepreneurship, commercialisation, education and venture support, and strong connections across the European health innovation ecosystem.</t>
  </si>
  <si>
    <t>Horizon Europe Countries</t>
  </si>
  <si>
    <t>https://eithealth.eu/opportunity/bootcamps-providers/</t>
  </si>
  <si>
    <t>EIT Health RIS Country Representatives</t>
  </si>
  <si>
    <t>EIT Health is looking for ambitious organisations to become Country Representatives in selected EIT Regional Innovation Scheme (RIS) countries for 2027–2028. As EIT Health’s national representative, you’ll play a central role in shaping the future of healthcare innovation by connecting the people, organisations and ideas that drive meaningful change.</t>
  </si>
  <si>
    <t>https://eithealth.eu/opportunity/eit-health-country-representatives/</t>
  </si>
  <si>
    <t>Fostering Opportunities in Regional Growth Across Europe</t>
  </si>
  <si>
    <t>We’re looking for experienced organisations to design and deliver the Fostering Oportunities in Regional Growth Across Europe programme, a flagship capacity-building initiative that empowers regional health innovation ecosystem actors to become drivers of sustainable innovation across Europe.
This call is open to consortia with proven expertise in ecosystem building, innovation support, education, and entrepreneurship. Universities, technology transfer offices (TTOs), accelerators, innovation agencies, clusters, and other organisations experienced in designing and delivering capacity-building programmes are encouraged to apply.</t>
  </si>
  <si>
    <t>https://eithealth.eu/opportunity/fostering-opportunity-in-regional-growth-across-europe/</t>
  </si>
  <si>
    <t>Summer Schools and Certified Innovation Path Residentials Call</t>
  </si>
  <si>
    <t>EIT Health is seeking consortia from across education, research, and industry to design and deliver immersive Summer Schools and Certified Innovation Path (CIP) Residentials in one of four thematic areas: Health Data, Digital Medical Devices, High Value Care, or Biotech. These programmes will provide participants with intensive, online and in-person learning experience, focused on responding to real-world healthcare challenges and supported by industry expertise.</t>
  </si>
  <si>
    <t>https://eithealth.eu/opportunity/summer-schools-innovation-residentials/</t>
  </si>
  <si>
    <t>Technology Transfer Offices &amp; Entrepreneurship Support Call</t>
  </si>
  <si>
    <t>EIT Health is inviting consortia of Technology Transfer Offices (TTOs) and entrepreneurship support providers to apply for funding to deliver components of the Beyond the Lab: From Research to Venture, a six-month venture building programme for researchers developing promising healthcare innovations.
The programme is designed for researchers who have identified company formation as their next strategic step and need support to transform research outputs into incorporated start-ups. The selected consortium will deliver live masterclasses, structured mentoring and the final Pitch Day (for two cohorts over two years), working closely with EIT Health, which will provide the overall programme design and management.</t>
  </si>
  <si>
    <t>https://eithealth.eu/opportunity/tto-entrepreneurhsip/</t>
  </si>
  <si>
    <t>EIT Labelled Certified Innovation Paths</t>
  </si>
  <si>
    <t>Innovation Paths are personalised professional-learning programmes focused on specific areas of healthcare innovation.</t>
  </si>
  <si>
    <t>https://eithealth.eu/programmes/health-data-innovation/; https://eithealth.eu/programmes/digital-med-devices-innov/; https://eithealth.eu/programmes/value-based-healthcare-certified-innovation-path/</t>
  </si>
  <si>
    <t>AIProHealth MOOC</t>
  </si>
  <si>
    <t>The use of AI to improve efficiency is prevalent across almost every industry, and it is already showing great potential in the world of healthcare. In this online course, you’ll learn about the impact of AI and join the discussion on how this can become a valuable and realistic part of the future of healthcare.
With the help of teachings from leaders in AI healthcare thinking, you’ll build your knowledge in key areas of AI and explore how it can be used to improve patient care. With this new confidence, you’ll be supported in implementing AI into your own healthcare workflow, taking your learnings into real-world solutions.
Register to the ongoing online course!</t>
  </si>
  <si>
    <t>https://eithealth.eu/programmes/aiprohealth-online/</t>
  </si>
  <si>
    <t>Alumni Network</t>
  </si>
  <si>
    <t>A multidisciplinary community of innovators building the future of healthcare.</t>
  </si>
  <si>
    <t>https://eithealth.eu/get-involved/join-the-innovators-community/</t>
  </si>
  <si>
    <t>Data Entrepreneurs Course</t>
  </si>
  <si>
    <t>Intensive incubation programmes designed to support start-ups in refining their business models and accelerating market entry.</t>
  </si>
  <si>
    <t>Horizon Europe eligible country</t>
  </si>
  <si>
    <t>https://eithealth.eu/programmes/data-entrepreneurs-course/</t>
  </si>
  <si>
    <t>Call for Experts</t>
  </si>
  <si>
    <t>EIT Health – Call for Expression of interest for experts</t>
  </si>
  <si>
    <t>EIT Health has launched its Call for Experts and is inviting professionals with experience across a range of areas to join the pool of experts to assist EIT Health support health innovation in Europe. To apply, click here. 
By joining our pool of experts you will be able to apply for opportunities relevant to your expertise, an   work alongside other experts from across the globe that are part of EIT Health’s pool of experts.  
EIT Health has launched the Call for Experts and is seeking experts with extensive experience in health innovation, entrepreneurship, business, health data, health technology, medical areas, legal matters and other areas.</t>
  </si>
  <si>
    <t>https://eithealth.eu/opportunity/call-for-experts/</t>
  </si>
  <si>
    <t>Foundations of Design Thinking in Healthcare</t>
  </si>
  <si>
    <t>The Foundations of Design Thinking in Healthcare course equips students, healthcare professionals, and innovators with the practical skills to enhance patient care and improve healthcare systems.
Guided by clinicians and design experts, this online course offers a hands-on approach to solving real-world healthcare problems.
This Course is accredited with the EIT Label: European certificate for innovation within education.</t>
  </si>
  <si>
    <t>https://eithealth.eu/programmes/design-thinking-healthcare-course/</t>
  </si>
  <si>
    <t>Healthcare Entrepreneurship 101</t>
  </si>
  <si>
    <t>Tailored for young innovators and aspiring leaders, this programme empowers participants to spot and nurture innovative commercial opportunities, drive product innovation or launch new business ventures.
Gain essential tools for start-up success and business development. Learn to validate ideas, create compelling value propositions and build robust business models. Access EIT Health network of experts, mentors, start-ups and institutions to give you an industry advantage.
This course is accredited with the EIT Label: European certificate for innovation within education.</t>
  </si>
  <si>
    <t>https://eithealth.eu/programmes/healthcare-entrepreneurship-101/</t>
  </si>
  <si>
    <t>Navigating Biobanks</t>
  </si>
  <si>
    <t>Unlocks health data for European collaboration by guiding participants through biobank resources.</t>
  </si>
  <si>
    <t>https://eithealth.eu/programmes/navigating-biobanks/</t>
  </si>
  <si>
    <t>PsyHealth WorXs</t>
  </si>
  <si>
    <t>Provides online training in conducting psychosocial risk assessments in the healthcare workplace.</t>
  </si>
  <si>
    <t>https://eithealth.eu/programmes/psyhealth-worxs/</t>
  </si>
  <si>
    <t>Business Creation</t>
  </si>
  <si>
    <t>RIS Academy</t>
  </si>
  <si>
    <t>RIS Academy aims to give entrepreneurs, innovators, and healthcare professionals essential skills to navigate the healthcare innovation ecosystem. RIS Academy, available for candidates coming from more progressing EU regions, is a training series that builds on developing competencies in the areas identified by investors and healthcare experts as crucial for being at the forefront of healthcare innovation.</t>
  </si>
  <si>
    <t>https://eithealth.eu/programmes/ris-academy/</t>
  </si>
  <si>
    <t>Education</t>
  </si>
  <si>
    <t>Science4Pandemics</t>
  </si>
  <si>
    <t>Through an online game, Science4Pandemics teaches young people, particularly adolescents, about infectious diseases. This educational initiative aims to enhance people’s understanding of pandemics, equip them with important skills in resource management and decision-making, and improve their knowledge of measures to prevent and mitigate pandemics.</t>
  </si>
  <si>
    <t>https://eithealth.eu/programmes/science-for-pandemics/#:~:text=This%20educational%20initiative%20aims%20to,to%20prevent%20and%20mitigate%20pandemics.</t>
  </si>
  <si>
    <t>TEF Health: Testing and Experimentation Facilities for Health AI and Robotics</t>
  </si>
  <si>
    <t>Under the Digital Europe Programme, the European Commission, in collaboration with Member States, is co-financing a 5 years project, started from 2023 and named TEF-Health, Testing and Experimentation Facility for Health AI and Robotics (Project: 101100700 — TEF-Health — DIGITAL-2022-CLOUD-AI-02). This project aims to support developers in healthcare Artificial Intelligence and robotics sector, enabling them to bring trustworthy AI solutions to the market with increased efficiency, and fostering their widespread adoption across Europe.</t>
  </si>
  <si>
    <t>https://eithealth.eu/programmes/tef-health/</t>
  </si>
  <si>
    <t>Other</t>
  </si>
  <si>
    <t>Think Tank</t>
  </si>
  <si>
    <t>Explores topics of significant importance for the health of Europe, bringing together experts to prepare the ground for life-changing innovation.</t>
  </si>
  <si>
    <t>https://eithealth.eu/what-we-do/think-tank/</t>
  </si>
  <si>
    <t>Urbanisation and Health MOOC</t>
  </si>
  <si>
    <t>Learn about the key determinants of urban health and innovative methods and people-centered approaches to create sustainable solutions. Presentations and cases are provided by researchers and a range of local abd global stakeholders engaged in urban planning.</t>
  </si>
  <si>
    <t>https://www.coursera.org/learn/urbanisation-health-promoting-sustainable-solutions?action=enroll&amp;authMode=signup</t>
  </si>
  <si>
    <t>Value-Based Healthcare Pioneer</t>
  </si>
  <si>
    <t>Fostering healthcare innovation in EIT Regional Innovation Scheme (RIS) countries by seeking implementing partners.</t>
  </si>
  <si>
    <t>EIT RIS countries</t>
  </si>
  <si>
    <t>https://eithealth.eu/programmes/value-based-healthcare-pioneer/</t>
  </si>
  <si>
    <t>Venture Centre of Excellence (VCoE)</t>
  </si>
  <si>
    <t>The Venture Centre of Excellence (VCoE) is an Open Innovation programme connecting investors (such as Venture Capital funds (VCs) and industrial, academic, Technology Transfer Office (TTO) investors,  insurers) and other key stakeholders from the life sciences and healthcare ecosystems, to highly qualified pan-European deal flow, accessed through a custom AI platform and exclusive member community.
The VCoE facilitates connections at exclusive member events bi-annually, to promote long-term relationship building and the sharing of market insights, thereby breaking down silos.
In addition, programme members will be able to use a suite of Artificial Intelligence tools in order to amplify their scouting, sourcing and syndication operations. The custom-built AI platform will allow the creation of syndication scenarios in start-ups that are of interest to members, based on confidentially-set parameters.</t>
  </si>
  <si>
    <t>https://eithealth.eu/programmes/venture-centre-of-excellence/</t>
  </si>
  <si>
    <t>The Business Booster 2026</t>
  </si>
  <si>
    <t>The Business Booster is InnoEnergy’s annual two-day international networking event that showcases 110+ sustainable energy technologies under one roof. 
Each year, the event rotates among European cities, which have included Barcelona, Berlin, Amsterdam, Copenhagen, Paris and Lisbon.
The 2026 edition of The Business Booster will be held in Munich on 28-29 October 2026.
Pre-registrations are open now!</t>
  </si>
  <si>
    <t>Individuals, Organisations, Consortia</t>
  </si>
  <si>
    <t>https://tbb.innoenergy.com/</t>
  </si>
  <si>
    <t>EIT Innoenergy Skills Institute</t>
  </si>
  <si>
    <t>Our solutions benefit both the workforce and the employers, developing the critical skills needed for sustainable energy transformation. We deliver end-to-end skills services seamlessly and at scale, regardless of location. Our innovative framework of skills intelligence, training, and certification ensures the best outcomes for businesses.</t>
  </si>
  <si>
    <t>https://www.innoenergy.com/skillsinstitute/solutions/</t>
  </si>
  <si>
    <t>Call for RIS Innovation Projects</t>
  </si>
  <si>
    <t>The EIT Regional Innovation Scheme (RIS) is an EU programme that supports countries and regions with lower innovation performance. It provides funding, expertise, and networks to help organisations:
- Strengthen local innovation ecosystems
- Build skills and capacity
- Launch new products, services, and business models</t>
  </si>
  <si>
    <t>See the list of RIS eligible countries in the call</t>
  </si>
  <si>
    <t>https://eitrawmaterials.eu/call-ris-projects</t>
  </si>
  <si>
    <t>KAVA Call 14</t>
  </si>
  <si>
    <t>KAVA Call 14 – Upscaling aims to accelerate the launch of promising new technologies, products, and services in the raw materials industry. It targets projects with validated technologies that require additional steps - such as testing, demonstration, proof of concept, and scaling - before being market-ready.</t>
  </si>
  <si>
    <t>https://eitrawmaterials.eu/kava-call-14-upscaling</t>
  </si>
  <si>
    <t>Student Entrepreneur Grant Scheme (SEGS) Open Call</t>
  </si>
  <si>
    <t>The Student Entrepreneur Grant Scheme is a programme of EIT Urban Mobility to support students/ recent graduates working on innovative projects/ ideas. The programme is designed to empower students with the financial resources they need to work on and develop their projects/ideas. By providing small financial grants, we aim to help students to overcome the first significant barrier in turning their ideas into reality. The programme is aimed at nurturing the entrepreneurial spirit and fostering a culture of innovation among the students.</t>
  </si>
  <si>
    <t>First cut-off date: 30 April 2026 at 17:00 CEST
Second cut-off date: 14 October 2026 at 17:00 CEST
Third cut-off date: 28 April 2027 at 17:00 CEST
Fourth cut-off date: 14 October 2027 at 17:00 CEST</t>
  </si>
  <si>
    <t>https://www.eiturbanmobility.eu/call-for-proposals/student-entrepreneur-grant-scheme-segs-open-call/</t>
  </si>
  <si>
    <t>Financial support to startups Open Call 2026</t>
  </si>
  <si>
    <t>This call is designed to strengthen Europe’s capacity to innovate and tackle pressing urban mobility challenges. 
By funding early-stage ventures,EIT Urban Mobility aim to stimulate the growth of pre-seed, seed, and Series A companies, amplify the impact of EIT-funded research and innovation activities, and foster collaboration across industry, academia, cities, and startups. 
The initiative supports the development of high-impact solutions that reduce congestion, lower carbon emissions, improve safety and security, and enhance accessibility, while ensuring de-risked, high-quality investment opportunities aligned with the EIT Urban Mobility Financial Support thesis.</t>
  </si>
  <si>
    <t>EU Member States, Horizon Europe Third Countries</t>
  </si>
  <si>
    <t>• 1st cut-off 23 February 2026 (17h00 CET)
• 2nd cut-off 18 May 2026 (17h00 CET)
• 3rd cut-off 31 August 2026 (17h00 CET)
• 4th cut-off 16 November 2026 (17h00 CET)
• 5th cut-off 11 January 2027 (17h00 CET)
• 6th cut-off 12 April 2027 (17h00 CET)
• 7th cut-off 30 Augusti2027 (17h00 CET)
• 8th cut-off 15 November 2027 (17h00 CET)
• 9th cut-off 10 January 2028 (17h00 CET)
• 10th cut-off 13 March 2028 (17h00 CET)</t>
  </si>
  <si>
    <t>https://www.eiturbanmobility.eu/call-for-proposals/financial-support-to-startups-open-call-3/</t>
  </si>
  <si>
    <t>Strategic Innovation Open call cut-off 4 is now open</t>
  </si>
  <si>
    <t>EIT Urban Mobility invites innovators from across Europe to submit a proposal to its Strategic Innovation Open Call, designed to accelerate the deployment of impactful solutions that address the most pressing challenges in urban mobility.
The call focuses on supporting ambitious, market-critical projects that tackle clearly defined problems faced by cities, public authorities, and mobility providers. We aim to de-risk development and enable large-scale deployment by backing solutions with a clear path to market and the potential to scale across Europe.
Through this call, EIT Urban Mobility fosters innovation and strengthens Europe’s competitiveness by encouraging collaboration across the EIT Knowledge Triangle—education, research, and business—alongside a fourth essential partner: cities.
The Call will focus on five sectors in which we believe Europe has the potential to innovate and create impact: 
Urban logistics,
Public and shared transport,
Mobility data management,
Electrification of transport and alternative fuels, and
Health and mobility.</t>
  </si>
  <si>
    <t>4th cut-off date: 28 January 2027
5th cut-off date: 3 June 2027</t>
  </si>
  <si>
    <t>The webpage will be updated shortly: https://www.eiturbanmobility.eu/call-for-proposals/strategic-innovation-open-call/</t>
  </si>
  <si>
    <t>Strategic Innovation Open Call 2026-2028</t>
  </si>
  <si>
    <t>EIT Urban Mobility invites innovators from across Europe to submit a proposal to its Strategic Innovation Open Call, designed to accelerate the deployment of impactful solutions that address the most pressing challenges in urban mobility.
The call focuses on supporting ambitious, market-critical projects that tackle clearly defined problems faced by cities, public authorities, and mobility providers. We aim to de-risk development and enable large-scale deployment by backing solutions with a clear path to market and the potential to scale across Europe.
Through this call, EIT Urban Mobility fosters innovation and strengthens Europe’s competitiveness by encouraging collaboration across the EIT Knowledge Triangle—education, research, and business—alongside a fourth essential partner: cities.
The Call will focus on five sectors in which we believe Europe has the potential to innovate and create impact: 
- Urban logistics,
- Public transport,
- Mobility data management,
- Electrification of transport and alternative fuels, and
- Health and mobility.</t>
  </si>
  <si>
    <t>All submission windows close at 17.00 CET on the published cut-off date.
1st cut-off date: 23 September 2025
2nd cut-off date: 12 February 2026
3rd cut-off date: 18 June 2026
4th cut-off date: February 2027
5th cut-off date: June 2027</t>
  </si>
  <si>
    <t>https://www.eiturbanmobility.eu/call-for-proposals/strategic-innovation-open-call/</t>
  </si>
  <si>
    <t>www.ncp.uefiscdi.ro</t>
  </si>
  <si>
    <t>Informațiile prezentate provin din surse oficiale: Institutul European de Inovare și Tehnologie (EIT), platformele Comunităților de Cunoaștere și Inovare (KIC) și platformele EIT Community. Lista de oportunități este curatoriată de Secretariatul EIT NCP și prelucrată de Punctul Național de Contact EIT din cadrul UEFISCDI.
Lista se actualizează periodic. Termenele, bugetele și condițiile de participare pot fi modificate oricând de organizatori. Înainte de a aplica, vă rugăm să verificați informațiile complete (eligibilitate, calendar, documente necesare) pe paginile oficiale, la care ajungeți prin link-urile din coloana „Link”. Materialul are caracter exclusiv informativ și nu înlocuiește documentația oficială a apelurilor.</t>
  </si>
  <si>
    <t>ⓘ Notă importantă</t>
  </si>
  <si>
    <r>
      <rPr>
        <b/>
        <sz val="10"/>
        <rFont val="Arial"/>
        <family val="2"/>
      </rPr>
      <t>✦ Utilizarea instrumentelor de inteligență artificială</t>
    </r>
    <r>
      <rPr>
        <sz val="10"/>
        <rFont val="Arial"/>
        <family val="2"/>
      </rPr>
      <t xml:space="preserve">
La realizarea acestui material s-au folosit instrumente bazate pe modele lingvistice de mari dimensiuni (LLM), ca sprijin pentru organizarea, sistematizarea și formatarea informațiilor. Conținutul a fost revizuit înainte de publicare. Dacă observați neconcordanțe între acest document și sursele oficiale, informațiile din sursele oficiale sunt cele valabile.</t>
    </r>
  </si>
  <si>
    <t>Situație actualizată la 15 octombrie 2026  ·  Oportunități deschise aplicanților din România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</si>
</sst>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color theme="1"/>
      <name val="Calibri"/>
      <family val="2"/>
      <charset val="1"/>
    </font>
    <font>
      <sz val="10"/>
      <name val="Arial"/>
      <family val="2"/>
    </font>
    <font>
      <b/>
      <sz val="18"/>
      <color rgb="FF1F3864"/>
      <name val="Arial"/>
      <family val="2"/>
    </font>
    <font>
      <sz val="11"/>
      <color rgb="FF000000"/>
      <name val="Arial"/>
      <family val="2"/>
    </font>
    <font>
      <b/>
      <sz val="12"/>
      <color rgb="FF1F3864"/>
      <name val="Arial"/>
      <family val="2"/>
    </font>
    <font>
      <sz val="10"/>
      <color rgb="FF000000"/>
      <name val="Arial"/>
      <family val="2"/>
    </font>
    <font>
      <b/>
      <sz val="10"/>
      <name val="Arial"/>
      <family val="2"/>
    </font>
    <font>
      <b/>
      <sz val="10"/>
      <color rgb="FFFFFFFF"/>
      <name val="Arial"/>
      <family val="2"/>
    </font>
    <font>
      <sz val="10"/>
      <name val="Arial"/>
      <family val="2"/>
    </font>
    <font>
      <b/>
      <sz val="11"/>
      <color rgb="FFFFFFFF"/>
      <name val="Arial"/>
      <family val="2"/>
    </font>
    <font>
      <u/>
      <sz val="10"/>
      <color rgb="FF0563C1"/>
      <name val="Arial"/>
      <family val="2"/>
    </font>
    <font>
      <u/>
      <sz val="11"/>
      <color theme="10"/>
      <name val="Calibri"/>
      <family val="2"/>
      <charset val="1"/>
    </font>
    <font>
      <sz val="11"/>
      <color theme="4" tint="-0.249977111117893"/>
      <name val="Calibri"/>
      <family val="2"/>
      <scheme val="minor"/>
    </font>
    <font>
      <sz val="10"/>
      <color theme="0" tint="-0.499984740745262"/>
      <name val="Arial"/>
      <family val="2"/>
    </font>
    <font>
      <b/>
      <sz val="12"/>
      <name val="Arial"/>
      <family val="2"/>
    </font>
    <font>
      <i/>
      <sz val="10"/>
      <color rgb="FF00B0F0"/>
      <name val="Arial"/>
      <family val="2"/>
    </font>
    <font>
      <b/>
      <sz val="11"/>
      <color rgb="FF000000"/>
      <name val="Arial"/>
      <family val="2"/>
    </font>
  </fonts>
  <fills count="22">
    <fill>
      <patternFill patternType="none"/>
    </fill>
    <fill>
      <patternFill patternType="gray125"/>
    </fill>
    <fill>
      <patternFill patternType="solid">
        <fgColor rgb="FF2F6DB5"/>
        <bgColor rgb="FF0563C1"/>
      </patternFill>
    </fill>
    <fill>
      <patternFill patternType="solid">
        <fgColor rgb="FFDCE9F7"/>
        <bgColor rgb="FFDDF2E3"/>
      </patternFill>
    </fill>
    <fill>
      <patternFill patternType="solid">
        <fgColor rgb="FF2E8B57"/>
        <bgColor rgb="FF008080"/>
      </patternFill>
    </fill>
    <fill>
      <patternFill patternType="solid">
        <fgColor rgb="FFDDF2E3"/>
        <bgColor rgb="FFDCE9F7"/>
      </patternFill>
    </fill>
    <fill>
      <patternFill patternType="solid">
        <fgColor rgb="FF6B6B6B"/>
        <bgColor rgb="FF595959"/>
      </patternFill>
    </fill>
    <fill>
      <patternFill patternType="solid">
        <fgColor rgb="FFECECEC"/>
        <bgColor rgb="FFDCE9F7"/>
      </patternFill>
    </fill>
    <fill>
      <patternFill patternType="solid">
        <fgColor rgb="FFB83C82"/>
        <bgColor rgb="FFC0392B"/>
      </patternFill>
    </fill>
    <fill>
      <patternFill patternType="solid">
        <fgColor rgb="FFF7DDEB"/>
        <bgColor rgb="FFFADADA"/>
      </patternFill>
    </fill>
    <fill>
      <patternFill patternType="solid">
        <fgColor rgb="FFD97B12"/>
        <bgColor rgb="FFB39200"/>
      </patternFill>
    </fill>
    <fill>
      <patternFill patternType="solid">
        <fgColor rgb="FFFDEBD3"/>
        <bgColor rgb="FFFFF6C7"/>
      </patternFill>
    </fill>
    <fill>
      <patternFill patternType="solid">
        <fgColor rgb="FFC0392B"/>
        <bgColor rgb="FFB83C82"/>
      </patternFill>
    </fill>
    <fill>
      <patternFill patternType="solid">
        <fgColor rgb="FFFADADA"/>
        <bgColor rgb="FFF7DDEB"/>
      </patternFill>
    </fill>
    <fill>
      <patternFill patternType="solid">
        <fgColor rgb="FF7D5A3C"/>
        <bgColor rgb="FF595959"/>
      </patternFill>
    </fill>
    <fill>
      <patternFill patternType="solid">
        <fgColor rgb="FFE9E1D6"/>
        <bgColor rgb="FFF7DDEB"/>
      </patternFill>
    </fill>
    <fill>
      <patternFill patternType="solid">
        <fgColor rgb="FF6A4BB0"/>
        <bgColor rgb="FF595959"/>
      </patternFill>
    </fill>
    <fill>
      <patternFill patternType="solid">
        <fgColor rgb="FFE6DDF5"/>
        <bgColor rgb="FFF7DDEB"/>
      </patternFill>
    </fill>
    <fill>
      <patternFill patternType="solid">
        <fgColor rgb="FFB39200"/>
        <bgColor rgb="FFD97B12"/>
      </patternFill>
    </fill>
    <fill>
      <patternFill patternType="solid">
        <fgColor rgb="FFFFF6C7"/>
        <bgColor rgb="FFFDEBD3"/>
      </patternFill>
    </fill>
    <fill>
      <patternFill patternType="solid">
        <fgColor rgb="FF1F3864"/>
        <bgColor rgb="FF333300"/>
      </patternFill>
    </fill>
    <fill>
      <patternFill patternType="solid">
        <fgColor rgb="FF000000"/>
        <bgColor rgb="FF003300"/>
      </patternFill>
    </fill>
  </fills>
  <borders count="3">
    <border>
      <left/>
      <right/>
      <top/>
      <bottom/>
      <diagonal/>
    </border>
    <border>
      <left/>
      <right/>
      <top/>
      <bottom style="thin">
        <color rgb="FF808080"/>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11" fillId="0" borderId="0" applyNumberFormat="0" applyFill="0" applyBorder="0" applyAlignment="0" applyProtection="0"/>
  </cellStyleXfs>
  <cellXfs count="102">
    <xf numFmtId="0" fontId="0" fillId="0" borderId="0" xfId="0"/>
    <xf numFmtId="0" fontId="6" fillId="0" borderId="1" xfId="0" applyFont="1" applyBorder="1"/>
    <xf numFmtId="0" fontId="7" fillId="2" borderId="0" xfId="0" applyFont="1" applyFill="1"/>
    <xf numFmtId="0" fontId="8" fillId="3" borderId="0" xfId="0" applyFont="1" applyFill="1" applyAlignment="1">
      <alignment horizontal="center"/>
    </xf>
    <xf numFmtId="0" fontId="7" fillId="4" borderId="0" xfId="0" applyFont="1" applyFill="1"/>
    <xf numFmtId="0" fontId="8" fillId="5" borderId="0" xfId="0" applyFont="1" applyFill="1" applyAlignment="1">
      <alignment horizontal="center"/>
    </xf>
    <xf numFmtId="0" fontId="7" fillId="6" borderId="0" xfId="0" applyFont="1" applyFill="1"/>
    <xf numFmtId="0" fontId="8" fillId="7" borderId="0" xfId="0" applyFont="1" applyFill="1" applyAlignment="1">
      <alignment horizontal="center"/>
    </xf>
    <xf numFmtId="0" fontId="7" fillId="8" borderId="0" xfId="0" applyFont="1" applyFill="1"/>
    <xf numFmtId="0" fontId="8" fillId="9" borderId="0" xfId="0" applyFont="1" applyFill="1" applyAlignment="1">
      <alignment horizontal="center"/>
    </xf>
    <xf numFmtId="0" fontId="7" fillId="10" borderId="0" xfId="0" applyFont="1" applyFill="1"/>
    <xf numFmtId="0" fontId="8" fillId="11" borderId="0" xfId="0" applyFont="1" applyFill="1" applyAlignment="1">
      <alignment horizontal="center"/>
    </xf>
    <xf numFmtId="0" fontId="7" fillId="12" borderId="0" xfId="0" applyFont="1" applyFill="1"/>
    <xf numFmtId="0" fontId="8" fillId="13" borderId="0" xfId="0" applyFont="1" applyFill="1" applyAlignment="1">
      <alignment horizontal="center"/>
    </xf>
    <xf numFmtId="0" fontId="7" fillId="14" borderId="0" xfId="0" applyFont="1" applyFill="1"/>
    <xf numFmtId="0" fontId="8" fillId="15" borderId="0" xfId="0" applyFont="1" applyFill="1" applyAlignment="1">
      <alignment horizontal="center"/>
    </xf>
    <xf numFmtId="0" fontId="7" fillId="16" borderId="0" xfId="0" applyFont="1" applyFill="1"/>
    <xf numFmtId="0" fontId="8" fillId="17" borderId="0" xfId="0" applyFont="1" applyFill="1" applyAlignment="1">
      <alignment horizontal="center"/>
    </xf>
    <xf numFmtId="0" fontId="7" fillId="18" borderId="0" xfId="0" applyFont="1" applyFill="1"/>
    <xf numFmtId="0" fontId="8" fillId="19" borderId="0" xfId="0" applyFont="1" applyFill="1" applyAlignment="1">
      <alignment horizontal="center"/>
    </xf>
    <xf numFmtId="0" fontId="6" fillId="0" borderId="0" xfId="0" applyFont="1"/>
    <xf numFmtId="0" fontId="6" fillId="0" borderId="0" xfId="0" applyFont="1" applyAlignment="1">
      <alignment horizontal="center"/>
    </xf>
    <xf numFmtId="0" fontId="9" fillId="20" borderId="2" xfId="0" applyFont="1" applyFill="1" applyBorder="1" applyAlignment="1">
      <alignment horizontal="center" vertical="center" wrapText="1"/>
    </xf>
    <xf numFmtId="0" fontId="8" fillId="3" borderId="2" xfId="0" applyFont="1" applyFill="1" applyBorder="1" applyAlignment="1">
      <alignment horizontal="center" vertical="top"/>
    </xf>
    <xf numFmtId="0" fontId="7" fillId="2" borderId="2" xfId="0" applyFont="1" applyFill="1" applyBorder="1" applyAlignment="1">
      <alignment vertical="top" wrapText="1"/>
    </xf>
    <xf numFmtId="0" fontId="8" fillId="3" borderId="2" xfId="0" applyFont="1" applyFill="1" applyBorder="1" applyAlignment="1">
      <alignment vertical="top" wrapText="1"/>
    </xf>
    <xf numFmtId="0" fontId="6" fillId="3" borderId="2" xfId="0" applyFont="1" applyFill="1" applyBorder="1" applyAlignment="1">
      <alignment vertical="top" wrapText="1"/>
    </xf>
    <xf numFmtId="164" fontId="8" fillId="3" borderId="2" xfId="0" applyNumberFormat="1" applyFont="1" applyFill="1" applyBorder="1" applyAlignment="1">
      <alignment horizontal="center" vertical="top"/>
    </xf>
    <xf numFmtId="0" fontId="10" fillId="3" borderId="2" xfId="0" applyFont="1" applyFill="1" applyBorder="1" applyAlignment="1">
      <alignment vertical="top" wrapText="1"/>
    </xf>
    <xf numFmtId="0" fontId="8" fillId="5" borderId="2" xfId="0" applyFont="1" applyFill="1" applyBorder="1" applyAlignment="1">
      <alignment horizontal="center" vertical="top"/>
    </xf>
    <xf numFmtId="0" fontId="7" fillId="4" borderId="2" xfId="0" applyFont="1" applyFill="1" applyBorder="1" applyAlignment="1">
      <alignment vertical="top" wrapText="1"/>
    </xf>
    <xf numFmtId="0" fontId="8" fillId="5" borderId="2" xfId="0" applyFont="1" applyFill="1" applyBorder="1" applyAlignment="1">
      <alignment vertical="top" wrapText="1"/>
    </xf>
    <xf numFmtId="0" fontId="6" fillId="5" borderId="2" xfId="0" applyFont="1" applyFill="1" applyBorder="1" applyAlignment="1">
      <alignment vertical="top" wrapText="1"/>
    </xf>
    <xf numFmtId="164" fontId="8" fillId="5" borderId="2" xfId="0" applyNumberFormat="1" applyFont="1" applyFill="1" applyBorder="1" applyAlignment="1">
      <alignment horizontal="center" vertical="top"/>
    </xf>
    <xf numFmtId="0" fontId="10" fillId="5" borderId="2" xfId="0" applyFont="1" applyFill="1" applyBorder="1" applyAlignment="1">
      <alignment vertical="top" wrapText="1"/>
    </xf>
    <xf numFmtId="0" fontId="8" fillId="7" borderId="2" xfId="0" applyFont="1" applyFill="1" applyBorder="1" applyAlignment="1">
      <alignment horizontal="center" vertical="top"/>
    </xf>
    <xf numFmtId="0" fontId="7" fillId="6" borderId="2" xfId="0" applyFont="1" applyFill="1" applyBorder="1" applyAlignment="1">
      <alignment vertical="top" wrapText="1"/>
    </xf>
    <xf numFmtId="0" fontId="8" fillId="7" borderId="2" xfId="0" applyFont="1" applyFill="1" applyBorder="1" applyAlignment="1">
      <alignment vertical="top" wrapText="1"/>
    </xf>
    <xf numFmtId="0" fontId="6" fillId="7" borderId="2" xfId="0" applyFont="1" applyFill="1" applyBorder="1" applyAlignment="1">
      <alignment vertical="top" wrapText="1"/>
    </xf>
    <xf numFmtId="164" fontId="8" fillId="7" borderId="2" xfId="0" applyNumberFormat="1" applyFont="1" applyFill="1" applyBorder="1" applyAlignment="1">
      <alignment horizontal="center" vertical="top"/>
    </xf>
    <xf numFmtId="0" fontId="10" fillId="7" borderId="2" xfId="0" applyFont="1" applyFill="1" applyBorder="1" applyAlignment="1">
      <alignment vertical="top" wrapText="1"/>
    </xf>
    <xf numFmtId="0" fontId="8" fillId="9" borderId="2" xfId="0" applyFont="1" applyFill="1" applyBorder="1" applyAlignment="1">
      <alignment horizontal="center" vertical="top"/>
    </xf>
    <xf numFmtId="0" fontId="7" fillId="8" borderId="2" xfId="0" applyFont="1" applyFill="1" applyBorder="1" applyAlignment="1">
      <alignment vertical="top" wrapText="1"/>
    </xf>
    <xf numFmtId="0" fontId="8" fillId="9" borderId="2" xfId="0" applyFont="1" applyFill="1" applyBorder="1" applyAlignment="1">
      <alignment vertical="top" wrapText="1"/>
    </xf>
    <xf numFmtId="0" fontId="6" fillId="9" borderId="2" xfId="0" applyFont="1" applyFill="1" applyBorder="1" applyAlignment="1">
      <alignment vertical="top" wrapText="1"/>
    </xf>
    <xf numFmtId="164" fontId="8" fillId="9" borderId="2" xfId="0" applyNumberFormat="1" applyFont="1" applyFill="1" applyBorder="1" applyAlignment="1">
      <alignment horizontal="center" vertical="top"/>
    </xf>
    <xf numFmtId="0" fontId="10" fillId="9" borderId="2" xfId="0" applyFont="1" applyFill="1" applyBorder="1" applyAlignment="1">
      <alignment vertical="top" wrapText="1"/>
    </xf>
    <xf numFmtId="0" fontId="8" fillId="11" borderId="2" xfId="0" applyFont="1" applyFill="1" applyBorder="1" applyAlignment="1">
      <alignment horizontal="center" vertical="top"/>
    </xf>
    <xf numFmtId="0" fontId="7" fillId="10" borderId="2" xfId="0" applyFont="1" applyFill="1" applyBorder="1" applyAlignment="1">
      <alignment vertical="top" wrapText="1"/>
    </xf>
    <xf numFmtId="0" fontId="8" fillId="11" borderId="2" xfId="0" applyFont="1" applyFill="1" applyBorder="1" applyAlignment="1">
      <alignment vertical="top" wrapText="1"/>
    </xf>
    <xf numFmtId="0" fontId="6" fillId="11" borderId="2" xfId="0" applyFont="1" applyFill="1" applyBorder="1" applyAlignment="1">
      <alignment vertical="top" wrapText="1"/>
    </xf>
    <xf numFmtId="164" fontId="8" fillId="11" borderId="2" xfId="0" applyNumberFormat="1" applyFont="1" applyFill="1" applyBorder="1" applyAlignment="1">
      <alignment horizontal="center" vertical="top"/>
    </xf>
    <xf numFmtId="0" fontId="10" fillId="11" borderId="2" xfId="0" applyFont="1" applyFill="1" applyBorder="1" applyAlignment="1">
      <alignment vertical="top" wrapText="1"/>
    </xf>
    <xf numFmtId="0" fontId="8" fillId="13" borderId="2" xfId="0" applyFont="1" applyFill="1" applyBorder="1" applyAlignment="1">
      <alignment horizontal="center" vertical="top"/>
    </xf>
    <xf numFmtId="0" fontId="7" fillId="12" borderId="2" xfId="0" applyFont="1" applyFill="1" applyBorder="1" applyAlignment="1">
      <alignment vertical="top" wrapText="1"/>
    </xf>
    <xf numFmtId="0" fontId="8" fillId="13" borderId="2" xfId="0" applyFont="1" applyFill="1" applyBorder="1" applyAlignment="1">
      <alignment vertical="top" wrapText="1"/>
    </xf>
    <xf numFmtId="0" fontId="6" fillId="13" borderId="2" xfId="0" applyFont="1" applyFill="1" applyBorder="1" applyAlignment="1">
      <alignment vertical="top" wrapText="1"/>
    </xf>
    <xf numFmtId="164" fontId="8" fillId="13" borderId="2" xfId="0" applyNumberFormat="1" applyFont="1" applyFill="1" applyBorder="1" applyAlignment="1">
      <alignment horizontal="center" vertical="top"/>
    </xf>
    <xf numFmtId="0" fontId="10" fillId="13" borderId="2" xfId="0" applyFont="1" applyFill="1" applyBorder="1" applyAlignment="1">
      <alignment vertical="top" wrapText="1"/>
    </xf>
    <xf numFmtId="0" fontId="8" fillId="19" borderId="2" xfId="0" applyFont="1" applyFill="1" applyBorder="1" applyAlignment="1">
      <alignment horizontal="center" vertical="top"/>
    </xf>
    <xf numFmtId="0" fontId="7" fillId="18" borderId="2" xfId="0" applyFont="1" applyFill="1" applyBorder="1" applyAlignment="1">
      <alignment vertical="top" wrapText="1"/>
    </xf>
    <xf numFmtId="0" fontId="8" fillId="19" borderId="2" xfId="0" applyFont="1" applyFill="1" applyBorder="1" applyAlignment="1">
      <alignment vertical="top" wrapText="1"/>
    </xf>
    <xf numFmtId="0" fontId="6" fillId="19" borderId="2" xfId="0" applyFont="1" applyFill="1" applyBorder="1" applyAlignment="1">
      <alignment vertical="top" wrapText="1"/>
    </xf>
    <xf numFmtId="164" fontId="8" fillId="19" borderId="2" xfId="0" applyNumberFormat="1" applyFont="1" applyFill="1" applyBorder="1" applyAlignment="1">
      <alignment horizontal="center" vertical="top"/>
    </xf>
    <xf numFmtId="0" fontId="10" fillId="19" borderId="2" xfId="0" applyFont="1" applyFill="1" applyBorder="1" applyAlignment="1">
      <alignment vertical="top" wrapText="1"/>
    </xf>
    <xf numFmtId="0" fontId="8" fillId="15" borderId="2" xfId="0" applyFont="1" applyFill="1" applyBorder="1" applyAlignment="1">
      <alignment horizontal="center" vertical="top"/>
    </xf>
    <xf numFmtId="0" fontId="7" fillId="14" borderId="2" xfId="0" applyFont="1" applyFill="1" applyBorder="1" applyAlignment="1">
      <alignment vertical="top" wrapText="1"/>
    </xf>
    <xf numFmtId="0" fontId="8" fillId="15" borderId="2" xfId="0" applyFont="1" applyFill="1" applyBorder="1" applyAlignment="1">
      <alignment vertical="top" wrapText="1"/>
    </xf>
    <xf numFmtId="0" fontId="6" fillId="15" borderId="2" xfId="0" applyFont="1" applyFill="1" applyBorder="1" applyAlignment="1">
      <alignment vertical="top" wrapText="1"/>
    </xf>
    <xf numFmtId="164" fontId="8" fillId="15" borderId="2" xfId="0" applyNumberFormat="1" applyFont="1" applyFill="1" applyBorder="1" applyAlignment="1">
      <alignment horizontal="center" vertical="top"/>
    </xf>
    <xf numFmtId="0" fontId="10" fillId="15" borderId="2" xfId="0" applyFont="1" applyFill="1" applyBorder="1" applyAlignment="1">
      <alignment vertical="top" wrapText="1"/>
    </xf>
    <xf numFmtId="0" fontId="8" fillId="17" borderId="2" xfId="0" applyFont="1" applyFill="1" applyBorder="1" applyAlignment="1">
      <alignment horizontal="center" vertical="top"/>
    </xf>
    <xf numFmtId="0" fontId="7" fillId="16" borderId="2" xfId="0" applyFont="1" applyFill="1" applyBorder="1" applyAlignment="1">
      <alignment vertical="top" wrapText="1"/>
    </xf>
    <xf numFmtId="0" fontId="8" fillId="17" borderId="2" xfId="0" applyFont="1" applyFill="1" applyBorder="1" applyAlignment="1">
      <alignment vertical="top" wrapText="1"/>
    </xf>
    <xf numFmtId="0" fontId="6" fillId="17" borderId="2" xfId="0" applyFont="1" applyFill="1" applyBorder="1" applyAlignment="1">
      <alignment vertical="top" wrapText="1"/>
    </xf>
    <xf numFmtId="164" fontId="8" fillId="17" borderId="2" xfId="0" applyNumberFormat="1" applyFont="1" applyFill="1" applyBorder="1" applyAlignment="1">
      <alignment horizontal="center" vertical="top"/>
    </xf>
    <xf numFmtId="0" fontId="10" fillId="17" borderId="2" xfId="0" applyFont="1" applyFill="1" applyBorder="1" applyAlignment="1">
      <alignment vertical="top" wrapText="1"/>
    </xf>
    <xf numFmtId="0" fontId="9" fillId="21"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10" borderId="2" xfId="0" applyFont="1" applyFill="1" applyBorder="1" applyAlignment="1">
      <alignment horizontal="center" vertical="center" wrapText="1"/>
    </xf>
    <xf numFmtId="0" fontId="9" fillId="12" borderId="2" xfId="0" applyFont="1" applyFill="1" applyBorder="1" applyAlignment="1">
      <alignment horizontal="center" vertical="center" wrapText="1"/>
    </xf>
    <xf numFmtId="0" fontId="9" fillId="14" borderId="2" xfId="0" applyFont="1" applyFill="1" applyBorder="1" applyAlignment="1">
      <alignment horizontal="center" vertical="center" wrapText="1"/>
    </xf>
    <xf numFmtId="0" fontId="9" fillId="16" borderId="2" xfId="0" applyFont="1" applyFill="1" applyBorder="1" applyAlignment="1">
      <alignment horizontal="center" vertical="center" wrapText="1"/>
    </xf>
    <xf numFmtId="0" fontId="9" fillId="18" borderId="2" xfId="0" applyFont="1" applyFill="1" applyBorder="1" applyAlignment="1">
      <alignment horizontal="center" vertical="center" wrapText="1"/>
    </xf>
    <xf numFmtId="0" fontId="12" fillId="0" borderId="0" xfId="0" applyFont="1"/>
    <xf numFmtId="0" fontId="11" fillId="0" borderId="0" xfId="1" applyAlignment="1">
      <alignment wrapText="1"/>
    </xf>
    <xf numFmtId="0" fontId="11" fillId="0" borderId="0" xfId="1"/>
    <xf numFmtId="0" fontId="0" fillId="0" borderId="0" xfId="0" applyAlignment="1">
      <alignment horizontal="justify"/>
    </xf>
    <xf numFmtId="0" fontId="0" fillId="0" borderId="0" xfId="0" applyAlignment="1">
      <alignment wrapText="1"/>
    </xf>
    <xf numFmtId="0" fontId="13" fillId="0" borderId="0" xfId="0" applyFont="1" applyAlignment="1">
      <alignment vertical="top" wrapText="1"/>
    </xf>
    <xf numFmtId="0" fontId="1" fillId="19" borderId="2" xfId="0" applyFont="1" applyFill="1" applyBorder="1" applyAlignment="1">
      <alignment vertical="top" wrapText="1"/>
    </xf>
    <xf numFmtId="0" fontId="1" fillId="0" borderId="0" xfId="0" applyFont="1" applyAlignment="1">
      <alignment vertical="top" wrapText="1"/>
    </xf>
    <xf numFmtId="0" fontId="5" fillId="0" borderId="0" xfId="0" applyFont="1" applyAlignment="1">
      <alignment vertical="top" wrapText="1"/>
    </xf>
    <xf numFmtId="0" fontId="4" fillId="0" borderId="0" xfId="0" applyFont="1" applyAlignment="1">
      <alignment vertical="top" wrapText="1"/>
    </xf>
    <xf numFmtId="0" fontId="14" fillId="0" borderId="0" xfId="0" applyFont="1" applyAlignment="1">
      <alignment vertical="top" wrapText="1"/>
    </xf>
    <xf numFmtId="0" fontId="2" fillId="0" borderId="0" xfId="0" applyFont="1" applyAlignment="1">
      <alignment vertical="top" wrapText="1"/>
    </xf>
    <xf numFmtId="0" fontId="15" fillId="0" borderId="0" xfId="0" applyFont="1" applyAlignment="1">
      <alignment vertical="top" wrapText="1"/>
    </xf>
    <xf numFmtId="0" fontId="16" fillId="0" borderId="0" xfId="0" applyFont="1" applyAlignment="1">
      <alignment horizontal="justify" vertical="top" wrapText="1"/>
    </xf>
    <xf numFmtId="0" fontId="3" fillId="0" borderId="0" xfId="0" applyFont="1" applyAlignment="1">
      <alignment horizontal="justify" vertical="top" wrapText="1"/>
    </xf>
  </cellXfs>
  <cellStyles count="2">
    <cellStyle name="Hyperlink" xfId="1" builtinId="8"/>
    <cellStyle name="Normal" xfId="0" builtinId="0"/>
  </cellStyles>
  <dxfs count="22">
    <dxf>
      <font>
        <i/>
        <color rgb="FF808080"/>
      </font>
    </dxf>
    <dxf>
      <font>
        <b/>
        <color rgb="FFC00000"/>
      </font>
    </dxf>
    <dxf>
      <font>
        <i/>
        <color rgb="FF808080"/>
      </font>
    </dxf>
    <dxf>
      <font>
        <b/>
        <color rgb="FFC00000"/>
      </font>
    </dxf>
    <dxf>
      <font>
        <i/>
        <color rgb="FF808080"/>
      </font>
    </dxf>
    <dxf>
      <font>
        <b/>
        <color rgb="FFC00000"/>
      </font>
    </dxf>
    <dxf>
      <font>
        <i/>
        <color rgb="FF808080"/>
      </font>
    </dxf>
    <dxf>
      <font>
        <b/>
        <color rgb="FFC00000"/>
      </font>
    </dxf>
    <dxf>
      <font>
        <i/>
        <color rgb="FF808080"/>
      </font>
    </dxf>
    <dxf>
      <font>
        <b/>
        <color rgb="FFC00000"/>
      </font>
    </dxf>
    <dxf>
      <font>
        <i/>
        <color rgb="FF808080"/>
      </font>
    </dxf>
    <dxf>
      <font>
        <b/>
        <color rgb="FFC00000"/>
      </font>
    </dxf>
    <dxf>
      <font>
        <i/>
        <color rgb="FF808080"/>
      </font>
    </dxf>
    <dxf>
      <font>
        <b/>
        <color rgb="FFC00000"/>
      </font>
    </dxf>
    <dxf>
      <font>
        <i/>
        <color rgb="FF808080"/>
      </font>
    </dxf>
    <dxf>
      <font>
        <b/>
        <color rgb="FFC00000"/>
      </font>
    </dxf>
    <dxf>
      <font>
        <i/>
        <color rgb="FF808080"/>
      </font>
    </dxf>
    <dxf>
      <font>
        <b/>
        <color rgb="FFC00000"/>
      </font>
    </dxf>
    <dxf>
      <font>
        <i/>
        <color rgb="FF808080"/>
      </font>
    </dxf>
    <dxf>
      <font>
        <b/>
        <color rgb="FFC00000"/>
      </font>
    </dxf>
    <dxf>
      <font>
        <i/>
        <color rgb="FF808080"/>
      </font>
    </dxf>
    <dxf>
      <font>
        <b/>
        <color rgb="FFC00000"/>
      </font>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B39200"/>
      <rgbColor rgb="FF800080"/>
      <rgbColor rgb="FF008080"/>
      <rgbColor rgb="FFBFBFBF"/>
      <rgbColor rgb="FF808080"/>
      <rgbColor rgb="FF9999FF"/>
      <rgbColor rgb="FFB83C82"/>
      <rgbColor rgb="FFFFF6C7"/>
      <rgbColor rgb="FFDCE9F7"/>
      <rgbColor rgb="FF660066"/>
      <rgbColor rgb="FFFF8080"/>
      <rgbColor rgb="FF0563C1"/>
      <rgbColor rgb="FFE6DDF5"/>
      <rgbColor rgb="FF000080"/>
      <rgbColor rgb="FFFF00FF"/>
      <rgbColor rgb="FFFFFF00"/>
      <rgbColor rgb="FF00FFFF"/>
      <rgbColor rgb="FF800080"/>
      <rgbColor rgb="FF800000"/>
      <rgbColor rgb="FF008080"/>
      <rgbColor rgb="FF0000FF"/>
      <rgbColor rgb="FF00CCFF"/>
      <rgbColor rgb="FFECECEC"/>
      <rgbColor rgb="FFDDF2E3"/>
      <rgbColor rgb="FFFDEBD3"/>
      <rgbColor rgb="FFE9E1D6"/>
      <rgbColor rgb="FFF7DDEB"/>
      <rgbColor rgb="FFCC99FF"/>
      <rgbColor rgb="FFFADADA"/>
      <rgbColor rgb="FF2F6DB5"/>
      <rgbColor rgb="FF33CCCC"/>
      <rgbColor rgb="FF99CC00"/>
      <rgbColor rgb="FFFFCC00"/>
      <rgbColor rgb="FFFF9900"/>
      <rgbColor rgb="FFD97B12"/>
      <rgbColor rgb="FF6B6B6B"/>
      <rgbColor rgb="FF969696"/>
      <rgbColor rgb="FF1F3864"/>
      <rgbColor rgb="FF2E8B57"/>
      <rgbColor rgb="FF003300"/>
      <rgbColor rgb="FF333300"/>
      <rgbColor rgb="FFC0392B"/>
      <rgbColor rgb="FF7D5A3C"/>
      <rgbColor rgb="FF6A4BB0"/>
      <rgbColor rgb="FF59595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0</xdr:row>
      <xdr:rowOff>38100</xdr:rowOff>
    </xdr:from>
    <xdr:to>
      <xdr:col>3</xdr:col>
      <xdr:colOff>76200</xdr:colOff>
      <xdr:row>5</xdr:row>
      <xdr:rowOff>47625</xdr:rowOff>
    </xdr:to>
    <xdr:pic>
      <xdr:nvPicPr>
        <xdr:cNvPr id="3" name="Picture 2">
          <a:extLst>
            <a:ext uri="{FF2B5EF4-FFF2-40B4-BE49-F238E27FC236}">
              <a16:creationId xmlns:a16="http://schemas.microsoft.com/office/drawing/2014/main" id="{2E31B5D2-4297-4A12-A090-134DD447CFCA}"/>
            </a:ext>
          </a:extLst>
        </xdr:cNvPr>
        <xdr:cNvPicPr>
          <a:picLocks noChangeAspect="1"/>
        </xdr:cNvPicPr>
      </xdr:nvPicPr>
      <xdr:blipFill>
        <a:blip xmlns:r="http://schemas.openxmlformats.org/officeDocument/2006/relationships" r:embed="rId1"/>
        <a:stretch>
          <a:fillRect/>
        </a:stretch>
      </xdr:blipFill>
      <xdr:spPr>
        <a:xfrm>
          <a:off x="2390775" y="38100"/>
          <a:ext cx="952500" cy="962025"/>
        </a:xfrm>
        <a:prstGeom prst="rect">
          <a:avLst/>
        </a:prstGeom>
      </xdr:spPr>
    </xdr:pic>
    <xdr:clientData/>
  </xdr:twoCellAnchor>
  <xdr:twoCellAnchor editAs="oneCell">
    <xdr:from>
      <xdr:col>1</xdr:col>
      <xdr:colOff>104775</xdr:colOff>
      <xdr:row>0</xdr:row>
      <xdr:rowOff>114300</xdr:rowOff>
    </xdr:from>
    <xdr:to>
      <xdr:col>1</xdr:col>
      <xdr:colOff>779992</xdr:colOff>
      <xdr:row>1</xdr:row>
      <xdr:rowOff>133350</xdr:rowOff>
    </xdr:to>
    <xdr:pic>
      <xdr:nvPicPr>
        <xdr:cNvPr id="4" name="Picture 3">
          <a:extLst>
            <a:ext uri="{FF2B5EF4-FFF2-40B4-BE49-F238E27FC236}">
              <a16:creationId xmlns:a16="http://schemas.microsoft.com/office/drawing/2014/main" id="{FC1DE4BA-96CD-4A3A-A5B2-BA1619D13A69}"/>
            </a:ext>
          </a:extLst>
        </xdr:cNvPr>
        <xdr:cNvPicPr>
          <a:picLocks noChangeAspect="1"/>
        </xdr:cNvPicPr>
      </xdr:nvPicPr>
      <xdr:blipFill>
        <a:blip xmlns:r="http://schemas.openxmlformats.org/officeDocument/2006/relationships" r:embed="rId2" cstate="print">
          <a:clrChange>
            <a:clrFrom>
              <a:srgbClr val="FEFEFE"/>
            </a:clrFrom>
            <a:clrTo>
              <a:srgbClr val="FEFEFE">
                <a:alpha val="0"/>
              </a:srgbClr>
            </a:clrTo>
          </a:clrChange>
          <a:extLst>
            <a:ext uri="{28A0092B-C50C-407E-A947-70E740481C1C}">
              <a14:useLocalDpi xmlns:a14="http://schemas.microsoft.com/office/drawing/2010/main" val="0"/>
            </a:ext>
          </a:extLst>
        </a:blip>
        <a:stretch>
          <a:fillRect/>
        </a:stretch>
      </xdr:blipFill>
      <xdr:spPr>
        <a:xfrm>
          <a:off x="304800" y="114300"/>
          <a:ext cx="675217" cy="209550"/>
        </a:xfrm>
        <a:prstGeom prst="rect">
          <a:avLst/>
        </a:prstGeom>
      </xdr:spPr>
    </xdr:pic>
    <xdr:clientData/>
  </xdr:twoCellAnchor>
  <xdr:twoCellAnchor editAs="oneCell">
    <xdr:from>
      <xdr:col>0</xdr:col>
      <xdr:colOff>190501</xdr:colOff>
      <xdr:row>1</xdr:row>
      <xdr:rowOff>152401</xdr:rowOff>
    </xdr:from>
    <xdr:to>
      <xdr:col>1</xdr:col>
      <xdr:colOff>1438276</xdr:colOff>
      <xdr:row>3</xdr:row>
      <xdr:rowOff>170493</xdr:rowOff>
    </xdr:to>
    <xdr:pic>
      <xdr:nvPicPr>
        <xdr:cNvPr id="5" name="Picture 4">
          <a:extLst>
            <a:ext uri="{FF2B5EF4-FFF2-40B4-BE49-F238E27FC236}">
              <a16:creationId xmlns:a16="http://schemas.microsoft.com/office/drawing/2014/main" id="{2D06318D-064C-43C9-B370-0519D48232B2}"/>
            </a:ext>
          </a:extLst>
        </xdr:cNvPr>
        <xdr:cNvPicPr>
          <a:picLocks noChangeAspect="1"/>
        </xdr:cNvPicPr>
      </xdr:nvPicPr>
      <xdr:blipFill>
        <a:blip xmlns:r="http://schemas.openxmlformats.org/officeDocument/2006/relationships" r:embed="rId3" cstate="print">
          <a:clrChange>
            <a:clrFrom>
              <a:srgbClr val="EBFFFF"/>
            </a:clrFrom>
            <a:clrTo>
              <a:srgbClr val="EBFFFF">
                <a:alpha val="0"/>
              </a:srgbClr>
            </a:clrTo>
          </a:clrChange>
          <a:extLst>
            <a:ext uri="{BEBA8EAE-BF5A-486C-A8C5-ECC9F3942E4B}">
              <a14:imgProps xmlns:a14="http://schemas.microsoft.com/office/drawing/2010/main">
                <a14:imgLayer r:embed="rId4">
                  <a14:imgEffect>
                    <a14:colorTemperature colorTemp="4700"/>
                  </a14:imgEffect>
                </a14:imgLayer>
              </a14:imgProps>
            </a:ext>
            <a:ext uri="{28A0092B-C50C-407E-A947-70E740481C1C}">
              <a14:useLocalDpi xmlns:a14="http://schemas.microsoft.com/office/drawing/2010/main" val="0"/>
            </a:ext>
          </a:extLst>
        </a:blip>
        <a:stretch>
          <a:fillRect/>
        </a:stretch>
      </xdr:blipFill>
      <xdr:spPr>
        <a:xfrm>
          <a:off x="190501" y="342901"/>
          <a:ext cx="1447800" cy="3990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cp.uefiscdi.ro/"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learning.eitfood.eu/courses/egeszsegesen-enni-egeszsegesnek-lenni" TargetMode="External"/><Relationship Id="rId21" Type="http://schemas.openxmlformats.org/officeDocument/2006/relationships/hyperlink" Target="https://learning.eitfood.eu/courses/an-introduction-to-food-science" TargetMode="External"/><Relationship Id="rId42" Type="http://schemas.openxmlformats.org/officeDocument/2006/relationships/hyperlink" Target="https://learning.eitfood.eu/courses/new-product-development-training" TargetMode="External"/><Relationship Id="rId47" Type="http://schemas.openxmlformats.org/officeDocument/2006/relationships/hyperlink" Target="https://learning.eitfood.eu/courses/superfoods-myths-and-truths" TargetMode="External"/><Relationship Id="rId63" Type="http://schemas.openxmlformats.org/officeDocument/2006/relationships/hyperlink" Target="https://eithealth.eu/programmes/aiprohealth-online/" TargetMode="External"/><Relationship Id="rId68" Type="http://schemas.openxmlformats.org/officeDocument/2006/relationships/hyperlink" Target="https://eithealth.eu/programmes/healthcare-entrepreneurship-101/" TargetMode="External"/><Relationship Id="rId84" Type="http://schemas.openxmlformats.org/officeDocument/2006/relationships/hyperlink" Target="file:///C:\Users\adina.stanculea\Downloads\The%20webpage%20will%20be%20updated%20shortly:%20https:\www.eiturbanmobility.eu\call-for-proposals\strategic-innovation-open-call\" TargetMode="External"/><Relationship Id="rId16" Type="http://schemas.openxmlformats.org/officeDocument/2006/relationships/hyperlink" Target="https://www.eitfood.eu/open-calls/request-for-eit-food-accelerator-network-programme-implementing-participants-2027-2028" TargetMode="External"/><Relationship Id="rId11" Type="http://schemas.openxmlformats.org/officeDocument/2006/relationships/hyperlink" Target="https://www.eiturbanmobility.eu/call-for-proposals/enhance-neb-2027-open-call/" TargetMode="External"/><Relationship Id="rId32" Type="http://schemas.openxmlformats.org/officeDocument/2006/relationships/hyperlink" Target="https://learning.eitfood.eu/courses/food-for-thought-the-relationship-between-food-gut-and-brain" TargetMode="External"/><Relationship Id="rId37" Type="http://schemas.openxmlformats.org/officeDocument/2006/relationships/hyperlink" Target="https://learning.eitfood.eu/courses/inspire-explore" TargetMode="External"/><Relationship Id="rId53" Type="http://schemas.openxmlformats.org/officeDocument/2006/relationships/hyperlink" Target="https://learning.eitfood.eu/courses/understanding-food-labels" TargetMode="External"/><Relationship Id="rId58" Type="http://schemas.openxmlformats.org/officeDocument/2006/relationships/hyperlink" Target="https://eithealth.eu/opportunity/eit-health-country-representatives/" TargetMode="External"/><Relationship Id="rId74" Type="http://schemas.openxmlformats.org/officeDocument/2006/relationships/hyperlink" Target="https://eithealth.eu/what-we-do/think-tank/" TargetMode="External"/><Relationship Id="rId79" Type="http://schemas.openxmlformats.org/officeDocument/2006/relationships/hyperlink" Target="https://www.innoenergy.com/skillsinstitute/solutions/" TargetMode="External"/><Relationship Id="rId5" Type="http://schemas.openxmlformats.org/officeDocument/2006/relationships/hyperlink" Target="https://28digital.eu/eu-collaborations/digi-seii/" TargetMode="External"/><Relationship Id="rId19" Type="http://schemas.openxmlformats.org/officeDocument/2006/relationships/hyperlink" Target="https://www.eitfood.eu/open-calls/seedbed-venture-catalyst-call-for-startups" TargetMode="External"/><Relationship Id="rId14" Type="http://schemas.openxmlformats.org/officeDocument/2006/relationships/hyperlink" Target="https://eit-culture-creativity.eu/your-opportunities/calls-funding/innovation-projects" TargetMode="External"/><Relationship Id="rId22" Type="http://schemas.openxmlformats.org/officeDocument/2006/relationships/hyperlink" Target="https://learning.eitfood.eu/courses/circular-business-models-for-sustainable-urban-food-systems" TargetMode="External"/><Relationship Id="rId27" Type="http://schemas.openxmlformats.org/officeDocument/2006/relationships/hyperlink" Target="https://learning.eitfood.eu/courses/exploring-controversies-in-the-food-system" TargetMode="External"/><Relationship Id="rId30" Type="http://schemas.openxmlformats.org/officeDocument/2006/relationships/hyperlink" Target="https://learning.eitfood.eu/courses/food-systems-unlocked-navigating-challenges-crafting-solutions" TargetMode="External"/><Relationship Id="rId35" Type="http://schemas.openxmlformats.org/officeDocument/2006/relationships/hyperlink" Target="https://learning.eitfood.eu/courses/improving-food-production-with-agricultural-technology-and-plant-biotechnology" TargetMode="External"/><Relationship Id="rId43" Type="http://schemas.openxmlformats.org/officeDocument/2006/relationships/hyperlink" Target="https://learning.eitfood.eu/courses/nutrition-for-health-and-sustainability" TargetMode="External"/><Relationship Id="rId48" Type="http://schemas.openxmlformats.org/officeDocument/2006/relationships/hyperlink" Target="https://learning.eitfood.eu/courses/sustainable-seafood-barriers-and-solutions" TargetMode="External"/><Relationship Id="rId56" Type="http://schemas.openxmlformats.org/officeDocument/2006/relationships/hyperlink" Target="https://eithealth.eu/opportunity/university-incubators/" TargetMode="External"/><Relationship Id="rId64" Type="http://schemas.openxmlformats.org/officeDocument/2006/relationships/hyperlink" Target="https://eithealth.eu/get-involved/join-the-innovators-community/" TargetMode="External"/><Relationship Id="rId69" Type="http://schemas.openxmlformats.org/officeDocument/2006/relationships/hyperlink" Target="https://eithealth.eu/programmes/navigating-biobanks/" TargetMode="External"/><Relationship Id="rId77" Type="http://schemas.openxmlformats.org/officeDocument/2006/relationships/hyperlink" Target="https://eithealth.eu/programmes/venture-centre-of-excellence/" TargetMode="External"/><Relationship Id="rId8" Type="http://schemas.openxmlformats.org/officeDocument/2006/relationships/hyperlink" Target="https://www.climate-kic.org/open-call/women-techeu-2-eic/" TargetMode="External"/><Relationship Id="rId51" Type="http://schemas.openxmlformats.org/officeDocument/2006/relationships/hyperlink" Target="https://learning.eitfood.eu/courses/trust-in-our-food-understanding-food-supply-systems" TargetMode="External"/><Relationship Id="rId72" Type="http://schemas.openxmlformats.org/officeDocument/2006/relationships/hyperlink" Target="https://eithealth.eu/programmes/science-for-pandemics/" TargetMode="External"/><Relationship Id="rId80" Type="http://schemas.openxmlformats.org/officeDocument/2006/relationships/hyperlink" Target="https://eitrawmaterials.eu/call-ris-projects" TargetMode="External"/><Relationship Id="rId85" Type="http://schemas.openxmlformats.org/officeDocument/2006/relationships/hyperlink" Target="https://www.eiturbanmobility.eu/call-for-proposals/strategic-innovation-open-call/" TargetMode="External"/><Relationship Id="rId3" Type="http://schemas.openxmlformats.org/officeDocument/2006/relationships/hyperlink" Target="https://share.hsforms.com/1zDIk-opqSxqkzgNh4wcGFAf4os" TargetMode="External"/><Relationship Id="rId12" Type="http://schemas.openxmlformats.org/officeDocument/2006/relationships/hyperlink" Target="https://eit-girlsgocircular.eu/" TargetMode="External"/><Relationship Id="rId17" Type="http://schemas.openxmlformats.org/officeDocument/2006/relationships/hyperlink" Target="https://www.eitfood.eu/open-calls/future-fit-dairy-initiative-landscape-call" TargetMode="External"/><Relationship Id="rId25" Type="http://schemas.openxmlformats.org/officeDocument/2006/relationships/hyperlink" Target="https://learning.eitfood.eu/courses/eat-healthy-to-keep-healthy" TargetMode="External"/><Relationship Id="rId33" Type="http://schemas.openxmlformats.org/officeDocument/2006/relationships/hyperlink" Target="https://learning.eitfood.eu/courses/from-waste-to-value-how-food-waste-is-being-tackled" TargetMode="External"/><Relationship Id="rId38" Type="http://schemas.openxmlformats.org/officeDocument/2006/relationships/hyperlink" Target="https://learning.eitfood.eu/courses/inspire-impact" TargetMode="External"/><Relationship Id="rId46" Type="http://schemas.openxmlformats.org/officeDocument/2006/relationships/hyperlink" Target="https://learning.eitfood.eu/courses/science-communication-and-public-engagement" TargetMode="External"/><Relationship Id="rId59" Type="http://schemas.openxmlformats.org/officeDocument/2006/relationships/hyperlink" Target="https://eithealth.eu/opportunity/fostering-opportunity-in-regional-growth-across-europe/" TargetMode="External"/><Relationship Id="rId67" Type="http://schemas.openxmlformats.org/officeDocument/2006/relationships/hyperlink" Target="https://eithealth.eu/programmes/design-thinking-healthcare-course/" TargetMode="External"/><Relationship Id="rId20" Type="http://schemas.openxmlformats.org/officeDocument/2006/relationships/hyperlink" Target="https://learning.eitfood.eu/courses/afec-personal-branding" TargetMode="External"/><Relationship Id="rId41" Type="http://schemas.openxmlformats.org/officeDocument/2006/relationships/hyperlink" Target="https://learning.eitfood.eu/courses/master-in-food-systems" TargetMode="External"/><Relationship Id="rId54" Type="http://schemas.openxmlformats.org/officeDocument/2006/relationships/hyperlink" Target="https://learning.eitfood.eu/courses/understanding-food-supply-chains-in-a-time-of-crisis" TargetMode="External"/><Relationship Id="rId62" Type="http://schemas.openxmlformats.org/officeDocument/2006/relationships/hyperlink" Target="https://eithealth.eu/programmes/health-data-innovation/;%20https:/eithealth.eu/programmes/digital-med-devices-innov/;%20https:/eithealth.eu/programmes/value-based-healthcare-certified-innovation-path/" TargetMode="External"/><Relationship Id="rId70" Type="http://schemas.openxmlformats.org/officeDocument/2006/relationships/hyperlink" Target="https://eithealth.eu/programmes/psyhealth-worxs/" TargetMode="External"/><Relationship Id="rId75" Type="http://schemas.openxmlformats.org/officeDocument/2006/relationships/hyperlink" Target="https://www.coursera.org/learn/urbanisation-health-promoting-sustainable-solutions?action=enroll&amp;authMode=signup" TargetMode="External"/><Relationship Id="rId83" Type="http://schemas.openxmlformats.org/officeDocument/2006/relationships/hyperlink" Target="https://www.eiturbanmobility.eu/call-for-proposals/financial-support-to-startups-open-call-3/" TargetMode="External"/><Relationship Id="rId1" Type="http://schemas.openxmlformats.org/officeDocument/2006/relationships/hyperlink" Target="https://www.llm-bridge.eu/open-call-acceleration-programme-1st-cohort/" TargetMode="External"/><Relationship Id="rId6" Type="http://schemas.openxmlformats.org/officeDocument/2006/relationships/hyperlink" Target="https://28digital.eu/co-creation-accelerator-2026-2027/" TargetMode="External"/><Relationship Id="rId15" Type="http://schemas.openxmlformats.org/officeDocument/2006/relationships/hyperlink" Target="https://eit-culture-creativity.eu/your-opportunities/calls-funding/skills-based-cpd-courses" TargetMode="External"/><Relationship Id="rId23" Type="http://schemas.openxmlformats.org/officeDocument/2006/relationships/hyperlink" Target="https://learning.eitfood.eu/courses/consumer-s-and-environmental-safety-food-packaging-and-kitchenware" TargetMode="External"/><Relationship Id="rId28" Type="http://schemas.openxmlformats.org/officeDocument/2006/relationships/hyperlink" Target="https://learning.eitfood.eu/courses/explore-how-farmers-produce-food-sustainably" TargetMode="External"/><Relationship Id="rId36" Type="http://schemas.openxmlformats.org/officeDocument/2006/relationships/hyperlink" Target="https://learning.eitfood.eu/courses/innovation-in-arable-farming-technologies-for-sustainable-farming-system" TargetMode="External"/><Relationship Id="rId49" Type="http://schemas.openxmlformats.org/officeDocument/2006/relationships/hyperlink" Target="https://learning.eitfood.eu/courses/the-human-microbiome" TargetMode="External"/><Relationship Id="rId57" Type="http://schemas.openxmlformats.org/officeDocument/2006/relationships/hyperlink" Target="https://eithealth.eu/opportunity/bootcamps-providers/" TargetMode="External"/><Relationship Id="rId10" Type="http://schemas.openxmlformats.org/officeDocument/2006/relationships/hyperlink" Target="https://climathon.climate-kic.org/" TargetMode="External"/><Relationship Id="rId31" Type="http://schemas.openxmlformats.org/officeDocument/2006/relationships/hyperlink" Target="https://learning.eitfood.eu/courses/food-and-nutrition-the-truth-behind-the-headlines" TargetMode="External"/><Relationship Id="rId44" Type="http://schemas.openxmlformats.org/officeDocument/2006/relationships/hyperlink" Target="https://learning.eitfood.eu/courses/revolutionising-the-food-chain-with-technology" TargetMode="External"/><Relationship Id="rId52" Type="http://schemas.openxmlformats.org/officeDocument/2006/relationships/hyperlink" Target="https://learning.eitfood.eu/courses/understanding-food-labels" TargetMode="External"/><Relationship Id="rId60" Type="http://schemas.openxmlformats.org/officeDocument/2006/relationships/hyperlink" Target="https://eithealth.eu/opportunity/summer-schools-innovation-residentials/" TargetMode="External"/><Relationship Id="rId65" Type="http://schemas.openxmlformats.org/officeDocument/2006/relationships/hyperlink" Target="https://eithealth.eu/programmes/data-entrepreneurs-course/" TargetMode="External"/><Relationship Id="rId73" Type="http://schemas.openxmlformats.org/officeDocument/2006/relationships/hyperlink" Target="https://eithealth.eu/programmes/tef-health/" TargetMode="External"/><Relationship Id="rId78" Type="http://schemas.openxmlformats.org/officeDocument/2006/relationships/hyperlink" Target="https://tbb.innoenergy.com/" TargetMode="External"/><Relationship Id="rId81" Type="http://schemas.openxmlformats.org/officeDocument/2006/relationships/hyperlink" Target="https://eitrawmaterials.eu/kava-call-14-upscaling" TargetMode="External"/><Relationship Id="rId86" Type="http://schemas.openxmlformats.org/officeDocument/2006/relationships/vmlDrawing" Target="../drawings/vmlDrawing1.vml"/><Relationship Id="rId4" Type="http://schemas.openxmlformats.org/officeDocument/2006/relationships/hyperlink" Target="https://unitedigihealth.eu/open-call-2" TargetMode="External"/><Relationship Id="rId9" Type="http://schemas.openxmlformats.org/officeDocument/2006/relationships/hyperlink" Target="https://climatelaunchpad.org/" TargetMode="External"/><Relationship Id="rId13" Type="http://schemas.openxmlformats.org/officeDocument/2006/relationships/hyperlink" Target="https://eit-culture-creativity.eu/your-opportunities/calls-funding/financial-support-startups-and-scaleups-shape-acceleration-scale" TargetMode="External"/><Relationship Id="rId18" Type="http://schemas.openxmlformats.org/officeDocument/2006/relationships/hyperlink" Target="https://www.eitfood.eu/open-calls/proof-of-concept-co-financing-instrument-2" TargetMode="External"/><Relationship Id="rId39" Type="http://schemas.openxmlformats.org/officeDocument/2006/relationships/hyperlink" Target="https://learning.eitfood.eu/courses/intellectual-property-management-in-the-food-sector-43b94655-4b75-4bbe-a308-82b76b379467" TargetMode="External"/><Relationship Id="rId34" Type="http://schemas.openxmlformats.org/officeDocument/2006/relationships/hyperlink" Target="https://learning.eitfood.eu/courses/how-food-is-made-understanding-food-processing-technologies" TargetMode="External"/><Relationship Id="rId50" Type="http://schemas.openxmlformats.org/officeDocument/2006/relationships/hyperlink" Target="https://www.eitfood.eu/education/courses/the-regenerative-agriculture-revolution" TargetMode="External"/><Relationship Id="rId55" Type="http://schemas.openxmlformats.org/officeDocument/2006/relationships/hyperlink" Target="https://learning.eitfood.eu/courses/understanding-mediterranean-and-okinawa-diets" TargetMode="External"/><Relationship Id="rId76" Type="http://schemas.openxmlformats.org/officeDocument/2006/relationships/hyperlink" Target="https://eithealth.eu/programmes/value-based-healthcare-pioneer/" TargetMode="External"/><Relationship Id="rId7" Type="http://schemas.openxmlformats.org/officeDocument/2006/relationships/hyperlink" Target="https://28digital.ea.education/adg/" TargetMode="External"/><Relationship Id="rId71" Type="http://schemas.openxmlformats.org/officeDocument/2006/relationships/hyperlink" Target="https://eithealth.eu/programmes/ris-academy/" TargetMode="External"/><Relationship Id="rId2" Type="http://schemas.openxmlformats.org/officeDocument/2006/relationships/hyperlink" Target="https://www.llm-bridge.eu/open-call-for-incubator-2nd-cohort/" TargetMode="External"/><Relationship Id="rId29" Type="http://schemas.openxmlformats.org/officeDocument/2006/relationships/hyperlink" Target="https://learning.eitfood.eu/courses/farm-to-fork-sustainable-food-production-in-a-changing-environment" TargetMode="External"/><Relationship Id="rId24" Type="http://schemas.openxmlformats.org/officeDocument/2006/relationships/hyperlink" Target="https://www.eitfood.eu/open-calls" TargetMode="External"/><Relationship Id="rId40" Type="http://schemas.openxmlformats.org/officeDocument/2006/relationships/hyperlink" Target="https://learning.eitfood.eu/courses/master-in-food-systems" TargetMode="External"/><Relationship Id="rId45" Type="http://schemas.openxmlformats.org/officeDocument/2006/relationships/hyperlink" Target="https://learning.eitfood.eu/courses/smaf-smart-agriculture-farming" TargetMode="External"/><Relationship Id="rId66" Type="http://schemas.openxmlformats.org/officeDocument/2006/relationships/hyperlink" Target="https://eithealth.eu/opportunity/call-for-experts/" TargetMode="External"/><Relationship Id="rId87" Type="http://schemas.openxmlformats.org/officeDocument/2006/relationships/comments" Target="../comments1.xml"/><Relationship Id="rId61" Type="http://schemas.openxmlformats.org/officeDocument/2006/relationships/hyperlink" Target="https://eithealth.eu/opportunity/tto-entrepreneurhsip/" TargetMode="External"/><Relationship Id="rId82" Type="http://schemas.openxmlformats.org/officeDocument/2006/relationships/hyperlink" Target="https://www.eiturbanmobility.eu/call-for-proposals/student-entrepreneur-grant-scheme-segs-open-call/"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28digital.eu/co-creation-accelerator-2026-2027/" TargetMode="External"/><Relationship Id="rId21" Type="http://schemas.openxmlformats.org/officeDocument/2006/relationships/hyperlink" Target="https://unitedigihealth.eu/open-call-2" TargetMode="External"/><Relationship Id="rId42" Type="http://schemas.openxmlformats.org/officeDocument/2006/relationships/hyperlink" Target="https://learning.eitfood.eu/courses/food-systems-unlocked-navigating-challenges-crafting-solutions" TargetMode="External"/><Relationship Id="rId47" Type="http://schemas.openxmlformats.org/officeDocument/2006/relationships/hyperlink" Target="https://learning.eitfood.eu/courses/improving-food-production-with-agricultural-technology-and-plant-biotechnology" TargetMode="External"/><Relationship Id="rId63" Type="http://schemas.openxmlformats.org/officeDocument/2006/relationships/hyperlink" Target="https://learning.eitfood.eu/courses/trust-in-our-food-understanding-food-supply-systems" TargetMode="External"/><Relationship Id="rId68" Type="http://schemas.openxmlformats.org/officeDocument/2006/relationships/hyperlink" Target="https://eithealth.eu/programmes/aiprohealth-online/" TargetMode="External"/><Relationship Id="rId84" Type="http://schemas.openxmlformats.org/officeDocument/2006/relationships/vmlDrawing" Target="../drawings/vmlDrawing2.vml"/><Relationship Id="rId16" Type="http://schemas.openxmlformats.org/officeDocument/2006/relationships/hyperlink" Target="https://www.eiturbanmobility.eu/call-for-proposals/enhance-neb-2027-open-call/" TargetMode="External"/><Relationship Id="rId11" Type="http://schemas.openxmlformats.org/officeDocument/2006/relationships/hyperlink" Target="https://eithealth.eu/opportunity/fostering-opportunity-in-regional-growth-across-europe/" TargetMode="External"/><Relationship Id="rId32" Type="http://schemas.openxmlformats.org/officeDocument/2006/relationships/hyperlink" Target="https://learning.eitfood.eu/courses/afec-personal-branding" TargetMode="External"/><Relationship Id="rId37" Type="http://schemas.openxmlformats.org/officeDocument/2006/relationships/hyperlink" Target="https://learning.eitfood.eu/courses/eat-healthy-to-keep-healthy" TargetMode="External"/><Relationship Id="rId53" Type="http://schemas.openxmlformats.org/officeDocument/2006/relationships/hyperlink" Target="https://learning.eitfood.eu/courses/master-in-food-systems" TargetMode="External"/><Relationship Id="rId58" Type="http://schemas.openxmlformats.org/officeDocument/2006/relationships/hyperlink" Target="https://learning.eitfood.eu/courses/science-communication-and-public-engagement" TargetMode="External"/><Relationship Id="rId74" Type="http://schemas.openxmlformats.org/officeDocument/2006/relationships/hyperlink" Target="https://eithealth.eu/programmes/navigating-biobanks/" TargetMode="External"/><Relationship Id="rId79" Type="http://schemas.openxmlformats.org/officeDocument/2006/relationships/hyperlink" Target="https://eithealth.eu/what-we-do/think-tank/" TargetMode="External"/><Relationship Id="rId5" Type="http://schemas.openxmlformats.org/officeDocument/2006/relationships/hyperlink" Target="https://tbb.innoenergy.com/" TargetMode="External"/><Relationship Id="rId19" Type="http://schemas.openxmlformats.org/officeDocument/2006/relationships/hyperlink" Target="https://www.eitfood.eu/open-calls/proof-of-concept-co-financing-instrument-2" TargetMode="External"/><Relationship Id="rId14" Type="http://schemas.openxmlformats.org/officeDocument/2006/relationships/hyperlink" Target="https://eithealth.eu/programmes/health-data-innovation/;%20https:/eithealth.eu/programmes/digital-med-devices-innov/;%20https:/eithealth.eu/programmes/value-based-healthcare-certified-innovation-path/" TargetMode="External"/><Relationship Id="rId22" Type="http://schemas.openxmlformats.org/officeDocument/2006/relationships/hyperlink" Target="https://28digital.eu/eu-collaborations/digi-seii/" TargetMode="External"/><Relationship Id="rId27" Type="http://schemas.openxmlformats.org/officeDocument/2006/relationships/hyperlink" Target="https://www.climate-kic.org/open-call/women-techeu-2-eic/" TargetMode="External"/><Relationship Id="rId30" Type="http://schemas.openxmlformats.org/officeDocument/2006/relationships/hyperlink" Target="https://climathon.climate-kic.org/" TargetMode="External"/><Relationship Id="rId35" Type="http://schemas.openxmlformats.org/officeDocument/2006/relationships/hyperlink" Target="https://learning.eitfood.eu/courses/consumer-s-and-environmental-safety-food-packaging-and-kitchenware" TargetMode="External"/><Relationship Id="rId43" Type="http://schemas.openxmlformats.org/officeDocument/2006/relationships/hyperlink" Target="https://learning.eitfood.eu/courses/food-and-nutrition-the-truth-behind-the-headlines" TargetMode="External"/><Relationship Id="rId48" Type="http://schemas.openxmlformats.org/officeDocument/2006/relationships/hyperlink" Target="https://learning.eitfood.eu/courses/innovation-in-arable-farming-technologies-for-sustainable-farming-system" TargetMode="External"/><Relationship Id="rId56" Type="http://schemas.openxmlformats.org/officeDocument/2006/relationships/hyperlink" Target="https://learning.eitfood.eu/courses/revolutionising-the-food-chain-with-technology" TargetMode="External"/><Relationship Id="rId64" Type="http://schemas.openxmlformats.org/officeDocument/2006/relationships/hyperlink" Target="https://learning.eitfood.eu/courses/understanding-food-labels" TargetMode="External"/><Relationship Id="rId69" Type="http://schemas.openxmlformats.org/officeDocument/2006/relationships/hyperlink" Target="https://eithealth.eu/get-involved/join-the-innovators-community/" TargetMode="External"/><Relationship Id="rId77" Type="http://schemas.openxmlformats.org/officeDocument/2006/relationships/hyperlink" Target="https://eithealth.eu/programmes/science-for-pandemics/" TargetMode="External"/><Relationship Id="rId8" Type="http://schemas.openxmlformats.org/officeDocument/2006/relationships/hyperlink" Target="https://eithealth.eu/opportunity/university-incubators/" TargetMode="External"/><Relationship Id="rId51" Type="http://schemas.openxmlformats.org/officeDocument/2006/relationships/hyperlink" Target="https://learning.eitfood.eu/courses/intellectual-property-management-in-the-food-sector-43b94655-4b75-4bbe-a308-82b76b379467" TargetMode="External"/><Relationship Id="rId72" Type="http://schemas.openxmlformats.org/officeDocument/2006/relationships/hyperlink" Target="https://eithealth.eu/programmes/design-thinking-healthcare-course/" TargetMode="External"/><Relationship Id="rId80" Type="http://schemas.openxmlformats.org/officeDocument/2006/relationships/hyperlink" Target="https://www.coursera.org/learn/urbanisation-health-promoting-sustainable-solutions?action=enroll&amp;authMode=signup" TargetMode="External"/><Relationship Id="rId85" Type="http://schemas.openxmlformats.org/officeDocument/2006/relationships/comments" Target="../comments2.xml"/><Relationship Id="rId3" Type="http://schemas.openxmlformats.org/officeDocument/2006/relationships/hyperlink" Target="https://www.eitfood.eu/open-calls/request-for-eit-food-accelerator-network-programme-implementing-participants-2027-2028" TargetMode="External"/><Relationship Id="rId12" Type="http://schemas.openxmlformats.org/officeDocument/2006/relationships/hyperlink" Target="https://eithealth.eu/opportunity/summer-schools-innovation-residentials/" TargetMode="External"/><Relationship Id="rId17" Type="http://schemas.openxmlformats.org/officeDocument/2006/relationships/hyperlink" Target="https://www.llm-bridge.eu/open-call-acceleration-programme-1st-cohort/" TargetMode="External"/><Relationship Id="rId25" Type="http://schemas.openxmlformats.org/officeDocument/2006/relationships/hyperlink" Target="https://www.eiturbanmobility.eu/call-for-proposals/strategic-innovation-open-call/" TargetMode="External"/><Relationship Id="rId33" Type="http://schemas.openxmlformats.org/officeDocument/2006/relationships/hyperlink" Target="https://learning.eitfood.eu/courses/an-introduction-to-food-science" TargetMode="External"/><Relationship Id="rId38" Type="http://schemas.openxmlformats.org/officeDocument/2006/relationships/hyperlink" Target="https://learning.eitfood.eu/courses/egeszsegesen-enni-egeszsegesnek-lenni" TargetMode="External"/><Relationship Id="rId46" Type="http://schemas.openxmlformats.org/officeDocument/2006/relationships/hyperlink" Target="https://learning.eitfood.eu/courses/how-food-is-made-understanding-food-processing-technologies" TargetMode="External"/><Relationship Id="rId59" Type="http://schemas.openxmlformats.org/officeDocument/2006/relationships/hyperlink" Target="https://learning.eitfood.eu/courses/superfoods-myths-and-truths" TargetMode="External"/><Relationship Id="rId67" Type="http://schemas.openxmlformats.org/officeDocument/2006/relationships/hyperlink" Target="https://learning.eitfood.eu/courses/understanding-mediterranean-and-okinawa-diets" TargetMode="External"/><Relationship Id="rId20" Type="http://schemas.openxmlformats.org/officeDocument/2006/relationships/hyperlink" Target="https://share.hsforms.com/1zDIk-opqSxqkzgNh4wcGFAf4os" TargetMode="External"/><Relationship Id="rId41" Type="http://schemas.openxmlformats.org/officeDocument/2006/relationships/hyperlink" Target="https://learning.eitfood.eu/courses/farm-to-fork-sustainable-food-production-in-a-changing-environment" TargetMode="External"/><Relationship Id="rId54" Type="http://schemas.openxmlformats.org/officeDocument/2006/relationships/hyperlink" Target="https://learning.eitfood.eu/courses/new-product-development-training" TargetMode="External"/><Relationship Id="rId62" Type="http://schemas.openxmlformats.org/officeDocument/2006/relationships/hyperlink" Target="https://www.eitfood.eu/education/courses/the-regenerative-agriculture-revolution" TargetMode="External"/><Relationship Id="rId70" Type="http://schemas.openxmlformats.org/officeDocument/2006/relationships/hyperlink" Target="https://eithealth.eu/programmes/data-entrepreneurs-course/" TargetMode="External"/><Relationship Id="rId75" Type="http://schemas.openxmlformats.org/officeDocument/2006/relationships/hyperlink" Target="https://eithealth.eu/programmes/psyhealth-worxs/" TargetMode="External"/><Relationship Id="rId83" Type="http://schemas.openxmlformats.org/officeDocument/2006/relationships/hyperlink" Target="https://www.innoenergy.com/skillsinstitute/solutions/" TargetMode="External"/><Relationship Id="rId1" Type="http://schemas.openxmlformats.org/officeDocument/2006/relationships/hyperlink" Target="https://eitrawmaterials.eu/call-ris-projects" TargetMode="External"/><Relationship Id="rId6" Type="http://schemas.openxmlformats.org/officeDocument/2006/relationships/hyperlink" Target="https://eit-culture-creativity.eu/your-opportunities/calls-funding/innovation-projects" TargetMode="External"/><Relationship Id="rId15" Type="http://schemas.openxmlformats.org/officeDocument/2006/relationships/hyperlink" Target="https://www.eiturbanmobility.eu/call-for-proposals/financial-support-to-startups-open-call-3/" TargetMode="External"/><Relationship Id="rId23" Type="http://schemas.openxmlformats.org/officeDocument/2006/relationships/hyperlink" Target="https://www.eitfood.eu/open-calls/seedbed-venture-catalyst-call-for-startups" TargetMode="External"/><Relationship Id="rId28" Type="http://schemas.openxmlformats.org/officeDocument/2006/relationships/hyperlink" Target="https://28digital.ea.education/adg/" TargetMode="External"/><Relationship Id="rId36" Type="http://schemas.openxmlformats.org/officeDocument/2006/relationships/hyperlink" Target="https://www.eitfood.eu/open-calls" TargetMode="External"/><Relationship Id="rId49" Type="http://schemas.openxmlformats.org/officeDocument/2006/relationships/hyperlink" Target="https://learning.eitfood.eu/courses/inspire-explore" TargetMode="External"/><Relationship Id="rId57" Type="http://schemas.openxmlformats.org/officeDocument/2006/relationships/hyperlink" Target="https://learning.eitfood.eu/courses/smaf-smart-agriculture-farming" TargetMode="External"/><Relationship Id="rId10" Type="http://schemas.openxmlformats.org/officeDocument/2006/relationships/hyperlink" Target="https://eithealth.eu/opportunity/eit-health-country-representatives/" TargetMode="External"/><Relationship Id="rId31" Type="http://schemas.openxmlformats.org/officeDocument/2006/relationships/hyperlink" Target="https://eit-girlsgocircular.eu/" TargetMode="External"/><Relationship Id="rId44" Type="http://schemas.openxmlformats.org/officeDocument/2006/relationships/hyperlink" Target="https://learning.eitfood.eu/courses/food-for-thought-the-relationship-between-food-gut-and-brain" TargetMode="External"/><Relationship Id="rId52" Type="http://schemas.openxmlformats.org/officeDocument/2006/relationships/hyperlink" Target="https://learning.eitfood.eu/courses/master-in-food-systems" TargetMode="External"/><Relationship Id="rId60" Type="http://schemas.openxmlformats.org/officeDocument/2006/relationships/hyperlink" Target="https://learning.eitfood.eu/courses/sustainable-seafood-barriers-and-solutions" TargetMode="External"/><Relationship Id="rId65" Type="http://schemas.openxmlformats.org/officeDocument/2006/relationships/hyperlink" Target="https://learning.eitfood.eu/courses/understanding-food-labels" TargetMode="External"/><Relationship Id="rId73" Type="http://schemas.openxmlformats.org/officeDocument/2006/relationships/hyperlink" Target="https://eithealth.eu/programmes/healthcare-entrepreneurship-101/" TargetMode="External"/><Relationship Id="rId78" Type="http://schemas.openxmlformats.org/officeDocument/2006/relationships/hyperlink" Target="https://eithealth.eu/programmes/tef-health/" TargetMode="External"/><Relationship Id="rId81" Type="http://schemas.openxmlformats.org/officeDocument/2006/relationships/hyperlink" Target="https://eithealth.eu/programmes/value-based-healthcare-pioneer/" TargetMode="External"/><Relationship Id="rId4" Type="http://schemas.openxmlformats.org/officeDocument/2006/relationships/hyperlink" Target="https://www.eitfood.eu/open-calls/future-fit-dairy-initiative-landscape-call" TargetMode="External"/><Relationship Id="rId9" Type="http://schemas.openxmlformats.org/officeDocument/2006/relationships/hyperlink" Target="https://eithealth.eu/opportunity/bootcamps-providers/" TargetMode="External"/><Relationship Id="rId13" Type="http://schemas.openxmlformats.org/officeDocument/2006/relationships/hyperlink" Target="https://eithealth.eu/opportunity/tto-entrepreneurhsip/" TargetMode="External"/><Relationship Id="rId18" Type="http://schemas.openxmlformats.org/officeDocument/2006/relationships/hyperlink" Target="https://www.llm-bridge.eu/open-call-for-incubator-2nd-cohort/" TargetMode="External"/><Relationship Id="rId39" Type="http://schemas.openxmlformats.org/officeDocument/2006/relationships/hyperlink" Target="https://learning.eitfood.eu/courses/exploring-controversies-in-the-food-system" TargetMode="External"/><Relationship Id="rId34" Type="http://schemas.openxmlformats.org/officeDocument/2006/relationships/hyperlink" Target="https://learning.eitfood.eu/courses/circular-business-models-for-sustainable-urban-food-systems" TargetMode="External"/><Relationship Id="rId50" Type="http://schemas.openxmlformats.org/officeDocument/2006/relationships/hyperlink" Target="https://learning.eitfood.eu/courses/inspire-impact" TargetMode="External"/><Relationship Id="rId55" Type="http://schemas.openxmlformats.org/officeDocument/2006/relationships/hyperlink" Target="https://learning.eitfood.eu/courses/nutrition-for-health-and-sustainability" TargetMode="External"/><Relationship Id="rId76" Type="http://schemas.openxmlformats.org/officeDocument/2006/relationships/hyperlink" Target="https://eithealth.eu/programmes/ris-academy/" TargetMode="External"/><Relationship Id="rId7" Type="http://schemas.openxmlformats.org/officeDocument/2006/relationships/hyperlink" Target="https://eit-culture-creativity.eu/your-opportunities/calls-funding/skills-based-cpd-courses" TargetMode="External"/><Relationship Id="rId71" Type="http://schemas.openxmlformats.org/officeDocument/2006/relationships/hyperlink" Target="https://eithealth.eu/opportunity/call-for-experts/" TargetMode="External"/><Relationship Id="rId2" Type="http://schemas.openxmlformats.org/officeDocument/2006/relationships/hyperlink" Target="https://eitrawmaterials.eu/kava-call-14-upscaling" TargetMode="External"/><Relationship Id="rId29" Type="http://schemas.openxmlformats.org/officeDocument/2006/relationships/hyperlink" Target="https://climatelaunchpad.org/" TargetMode="External"/><Relationship Id="rId24" Type="http://schemas.openxmlformats.org/officeDocument/2006/relationships/hyperlink" Target="file:///C:\Users\adina.stanculea\Downloads\The%20webpage%20will%20be%20updated%20shortly:%20https:\www.eiturbanmobility.eu\call-for-proposals\strategic-innovation-open-call\" TargetMode="External"/><Relationship Id="rId40" Type="http://schemas.openxmlformats.org/officeDocument/2006/relationships/hyperlink" Target="https://learning.eitfood.eu/courses/explore-how-farmers-produce-food-sustainably" TargetMode="External"/><Relationship Id="rId45" Type="http://schemas.openxmlformats.org/officeDocument/2006/relationships/hyperlink" Target="https://learning.eitfood.eu/courses/from-waste-to-value-how-food-waste-is-being-tackled" TargetMode="External"/><Relationship Id="rId66" Type="http://schemas.openxmlformats.org/officeDocument/2006/relationships/hyperlink" Target="https://learning.eitfood.eu/courses/understanding-food-supply-chains-in-a-time-of-crisis" TargetMode="External"/><Relationship Id="rId61" Type="http://schemas.openxmlformats.org/officeDocument/2006/relationships/hyperlink" Target="https://learning.eitfood.eu/courses/the-human-microbiome" TargetMode="External"/><Relationship Id="rId82" Type="http://schemas.openxmlformats.org/officeDocument/2006/relationships/hyperlink" Target="https://eithealth.eu/programmes/venture-centre-of-excellence/" TargetMode="Externa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s://share.hsforms.com/1zDIk-opqSxqkzgNh4wcGFAf4os" TargetMode="External"/><Relationship Id="rId7" Type="http://schemas.openxmlformats.org/officeDocument/2006/relationships/hyperlink" Target="https://28digital.ea.education/adg/" TargetMode="External"/><Relationship Id="rId2" Type="http://schemas.openxmlformats.org/officeDocument/2006/relationships/hyperlink" Target="https://www.llm-bridge.eu/open-call-for-incubator-2nd-cohort/" TargetMode="External"/><Relationship Id="rId1" Type="http://schemas.openxmlformats.org/officeDocument/2006/relationships/hyperlink" Target="https://www.llm-bridge.eu/open-call-acceleration-programme-1st-cohort/" TargetMode="External"/><Relationship Id="rId6" Type="http://schemas.openxmlformats.org/officeDocument/2006/relationships/hyperlink" Target="https://28digital.eu/co-creation-accelerator-2026-2027/" TargetMode="External"/><Relationship Id="rId5" Type="http://schemas.openxmlformats.org/officeDocument/2006/relationships/hyperlink" Target="https://28digital.eu/eu-collaborations/digi-seii/" TargetMode="External"/><Relationship Id="rId4" Type="http://schemas.openxmlformats.org/officeDocument/2006/relationships/hyperlink" Target="https://unitedigihealth.eu/open-call-2" TargetMode="External"/><Relationship Id="rId9"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https://climathon.climate-kic.org/" TargetMode="External"/><Relationship Id="rId2" Type="http://schemas.openxmlformats.org/officeDocument/2006/relationships/hyperlink" Target="https://climatelaunchpad.org/" TargetMode="External"/><Relationship Id="rId1" Type="http://schemas.openxmlformats.org/officeDocument/2006/relationships/hyperlink" Target="https://www.climate-kic.org/open-call/women-techeu-2-eic/"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eit-girlsgocircular.eu/" TargetMode="External"/><Relationship Id="rId1" Type="http://schemas.openxmlformats.org/officeDocument/2006/relationships/hyperlink" Target="https://www.eiturbanmobility.eu/call-for-proposals/enhance-neb-2027-open-call/"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hyperlink" Target="https://eit-culture-creativity.eu/your-opportunities/calls-funding/skills-based-cpd-courses" TargetMode="External"/><Relationship Id="rId1" Type="http://schemas.openxmlformats.org/officeDocument/2006/relationships/hyperlink" Target="https://eit-culture-creativity.eu/your-opportunities/calls-funding/innovation-projects" TargetMode="External"/><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3" Type="http://schemas.openxmlformats.org/officeDocument/2006/relationships/hyperlink" Target="https://learning.eitfood.eu/courses/explore-how-farmers-produce-food-sustainably" TargetMode="External"/><Relationship Id="rId18" Type="http://schemas.openxmlformats.org/officeDocument/2006/relationships/hyperlink" Target="https://learning.eitfood.eu/courses/from-waste-to-value-how-food-waste-is-being-tackled" TargetMode="External"/><Relationship Id="rId26" Type="http://schemas.openxmlformats.org/officeDocument/2006/relationships/hyperlink" Target="https://learning.eitfood.eu/courses/master-in-food-systems" TargetMode="External"/><Relationship Id="rId39" Type="http://schemas.openxmlformats.org/officeDocument/2006/relationships/hyperlink" Target="https://learning.eitfood.eu/courses/understanding-food-supply-chains-in-a-time-of-crisis" TargetMode="External"/><Relationship Id="rId21" Type="http://schemas.openxmlformats.org/officeDocument/2006/relationships/hyperlink" Target="https://learning.eitfood.eu/courses/innovation-in-arable-farming-technologies-for-sustainable-farming-system" TargetMode="External"/><Relationship Id="rId34" Type="http://schemas.openxmlformats.org/officeDocument/2006/relationships/hyperlink" Target="https://learning.eitfood.eu/courses/the-human-microbiome" TargetMode="External"/><Relationship Id="rId7" Type="http://schemas.openxmlformats.org/officeDocument/2006/relationships/hyperlink" Target="https://learning.eitfood.eu/courses/circular-business-models-for-sustainable-urban-food-systems" TargetMode="External"/><Relationship Id="rId12" Type="http://schemas.openxmlformats.org/officeDocument/2006/relationships/hyperlink" Target="https://learning.eitfood.eu/courses/exploring-controversies-in-the-food-system" TargetMode="External"/><Relationship Id="rId17" Type="http://schemas.openxmlformats.org/officeDocument/2006/relationships/hyperlink" Target="https://learning.eitfood.eu/courses/food-for-thought-the-relationship-between-food-gut-and-brain" TargetMode="External"/><Relationship Id="rId25" Type="http://schemas.openxmlformats.org/officeDocument/2006/relationships/hyperlink" Target="https://learning.eitfood.eu/courses/master-in-food-systems" TargetMode="External"/><Relationship Id="rId33" Type="http://schemas.openxmlformats.org/officeDocument/2006/relationships/hyperlink" Target="https://learning.eitfood.eu/courses/sustainable-seafood-barriers-and-solutions" TargetMode="External"/><Relationship Id="rId38" Type="http://schemas.openxmlformats.org/officeDocument/2006/relationships/hyperlink" Target="https://learning.eitfood.eu/courses/understanding-food-labels" TargetMode="External"/><Relationship Id="rId2" Type="http://schemas.openxmlformats.org/officeDocument/2006/relationships/hyperlink" Target="https://www.eitfood.eu/open-calls/future-fit-dairy-initiative-landscape-call" TargetMode="External"/><Relationship Id="rId16" Type="http://schemas.openxmlformats.org/officeDocument/2006/relationships/hyperlink" Target="https://learning.eitfood.eu/courses/food-and-nutrition-the-truth-behind-the-headlines" TargetMode="External"/><Relationship Id="rId20" Type="http://schemas.openxmlformats.org/officeDocument/2006/relationships/hyperlink" Target="https://learning.eitfood.eu/courses/improving-food-production-with-agricultural-technology-and-plant-biotechnology" TargetMode="External"/><Relationship Id="rId29" Type="http://schemas.openxmlformats.org/officeDocument/2006/relationships/hyperlink" Target="https://learning.eitfood.eu/courses/revolutionising-the-food-chain-with-technology" TargetMode="External"/><Relationship Id="rId1" Type="http://schemas.openxmlformats.org/officeDocument/2006/relationships/hyperlink" Target="https://www.eitfood.eu/open-calls/request-for-eit-food-accelerator-network-programme-implementing-participants-2027-2028" TargetMode="External"/><Relationship Id="rId6" Type="http://schemas.openxmlformats.org/officeDocument/2006/relationships/hyperlink" Target="https://learning.eitfood.eu/courses/an-introduction-to-food-science" TargetMode="External"/><Relationship Id="rId11" Type="http://schemas.openxmlformats.org/officeDocument/2006/relationships/hyperlink" Target="https://learning.eitfood.eu/courses/egeszsegesen-enni-egeszsegesnek-lenni" TargetMode="External"/><Relationship Id="rId24" Type="http://schemas.openxmlformats.org/officeDocument/2006/relationships/hyperlink" Target="https://learning.eitfood.eu/courses/intellectual-property-management-in-the-food-sector-43b94655-4b75-4bbe-a308-82b76b379467" TargetMode="External"/><Relationship Id="rId32" Type="http://schemas.openxmlformats.org/officeDocument/2006/relationships/hyperlink" Target="https://learning.eitfood.eu/courses/superfoods-myths-and-truths" TargetMode="External"/><Relationship Id="rId37" Type="http://schemas.openxmlformats.org/officeDocument/2006/relationships/hyperlink" Target="https://learning.eitfood.eu/courses/understanding-food-labels" TargetMode="External"/><Relationship Id="rId40" Type="http://schemas.openxmlformats.org/officeDocument/2006/relationships/hyperlink" Target="https://learning.eitfood.eu/courses/understanding-mediterranean-and-okinawa-diets" TargetMode="External"/><Relationship Id="rId5" Type="http://schemas.openxmlformats.org/officeDocument/2006/relationships/hyperlink" Target="https://learning.eitfood.eu/courses/afec-personal-branding" TargetMode="External"/><Relationship Id="rId15" Type="http://schemas.openxmlformats.org/officeDocument/2006/relationships/hyperlink" Target="https://learning.eitfood.eu/courses/food-systems-unlocked-navigating-challenges-crafting-solutions" TargetMode="External"/><Relationship Id="rId23" Type="http://schemas.openxmlformats.org/officeDocument/2006/relationships/hyperlink" Target="https://learning.eitfood.eu/courses/inspire-impact" TargetMode="External"/><Relationship Id="rId28" Type="http://schemas.openxmlformats.org/officeDocument/2006/relationships/hyperlink" Target="https://learning.eitfood.eu/courses/nutrition-for-health-and-sustainability" TargetMode="External"/><Relationship Id="rId36" Type="http://schemas.openxmlformats.org/officeDocument/2006/relationships/hyperlink" Target="https://learning.eitfood.eu/courses/trust-in-our-food-understanding-food-supply-systems" TargetMode="External"/><Relationship Id="rId10" Type="http://schemas.openxmlformats.org/officeDocument/2006/relationships/hyperlink" Target="https://learning.eitfood.eu/courses/eat-healthy-to-keep-healthy" TargetMode="External"/><Relationship Id="rId19" Type="http://schemas.openxmlformats.org/officeDocument/2006/relationships/hyperlink" Target="https://learning.eitfood.eu/courses/how-food-is-made-understanding-food-processing-technologies" TargetMode="External"/><Relationship Id="rId31" Type="http://schemas.openxmlformats.org/officeDocument/2006/relationships/hyperlink" Target="https://learning.eitfood.eu/courses/science-communication-and-public-engagement" TargetMode="External"/><Relationship Id="rId4" Type="http://schemas.openxmlformats.org/officeDocument/2006/relationships/hyperlink" Target="https://www.eitfood.eu/open-calls/seedbed-venture-catalyst-call-for-startups" TargetMode="External"/><Relationship Id="rId9" Type="http://schemas.openxmlformats.org/officeDocument/2006/relationships/hyperlink" Target="https://www.eitfood.eu/open-calls" TargetMode="External"/><Relationship Id="rId14" Type="http://schemas.openxmlformats.org/officeDocument/2006/relationships/hyperlink" Target="https://learning.eitfood.eu/courses/farm-to-fork-sustainable-food-production-in-a-changing-environment" TargetMode="External"/><Relationship Id="rId22" Type="http://schemas.openxmlformats.org/officeDocument/2006/relationships/hyperlink" Target="https://learning.eitfood.eu/courses/inspire-explore" TargetMode="External"/><Relationship Id="rId27" Type="http://schemas.openxmlformats.org/officeDocument/2006/relationships/hyperlink" Target="https://learning.eitfood.eu/courses/new-product-development-training" TargetMode="External"/><Relationship Id="rId30" Type="http://schemas.openxmlformats.org/officeDocument/2006/relationships/hyperlink" Target="https://learning.eitfood.eu/courses/smaf-smart-agriculture-farming" TargetMode="External"/><Relationship Id="rId35" Type="http://schemas.openxmlformats.org/officeDocument/2006/relationships/hyperlink" Target="https://www.eitfood.eu/education/courses/the-regenerative-agriculture-revolution" TargetMode="External"/><Relationship Id="rId8" Type="http://schemas.openxmlformats.org/officeDocument/2006/relationships/hyperlink" Target="https://learning.eitfood.eu/courses/consumer-s-and-environmental-safety-food-packaging-and-kitchenware" TargetMode="External"/><Relationship Id="rId3" Type="http://schemas.openxmlformats.org/officeDocument/2006/relationships/hyperlink" Target="https://www.eitfood.eu/open-calls/proof-of-concept-co-financing-instrument-2"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eithealth.eu/programmes/aiprohealth-online/" TargetMode="External"/><Relationship Id="rId13" Type="http://schemas.openxmlformats.org/officeDocument/2006/relationships/hyperlink" Target="https://eithealth.eu/programmes/healthcare-entrepreneurship-101/" TargetMode="External"/><Relationship Id="rId18" Type="http://schemas.openxmlformats.org/officeDocument/2006/relationships/hyperlink" Target="https://eithealth.eu/programmes/tef-health/" TargetMode="External"/><Relationship Id="rId3" Type="http://schemas.openxmlformats.org/officeDocument/2006/relationships/hyperlink" Target="https://eithealth.eu/opportunity/eit-health-country-representatives/" TargetMode="External"/><Relationship Id="rId21" Type="http://schemas.openxmlformats.org/officeDocument/2006/relationships/hyperlink" Target="https://eithealth.eu/programmes/value-based-healthcare-pioneer/" TargetMode="External"/><Relationship Id="rId7" Type="http://schemas.openxmlformats.org/officeDocument/2006/relationships/hyperlink" Target="https://eithealth.eu/programmes/health-data-innovation/;%20https:/eithealth.eu/programmes/digital-med-devices-innov/;%20https:/eithealth.eu/programmes/value-based-healthcare-certified-innovation-path/" TargetMode="External"/><Relationship Id="rId12" Type="http://schemas.openxmlformats.org/officeDocument/2006/relationships/hyperlink" Target="https://eithealth.eu/programmes/design-thinking-healthcare-course/" TargetMode="External"/><Relationship Id="rId17" Type="http://schemas.openxmlformats.org/officeDocument/2006/relationships/hyperlink" Target="https://eithealth.eu/programmes/science-for-pandemics/" TargetMode="External"/><Relationship Id="rId2" Type="http://schemas.openxmlformats.org/officeDocument/2006/relationships/hyperlink" Target="https://eithealth.eu/opportunity/bootcamps-providers/" TargetMode="External"/><Relationship Id="rId16" Type="http://schemas.openxmlformats.org/officeDocument/2006/relationships/hyperlink" Target="https://eithealth.eu/programmes/ris-academy/" TargetMode="External"/><Relationship Id="rId20" Type="http://schemas.openxmlformats.org/officeDocument/2006/relationships/hyperlink" Target="https://www.coursera.org/learn/urbanisation-health-promoting-sustainable-solutions?action=enroll&amp;authMode=signup" TargetMode="External"/><Relationship Id="rId1" Type="http://schemas.openxmlformats.org/officeDocument/2006/relationships/hyperlink" Target="https://eithealth.eu/opportunity/university-incubators/" TargetMode="External"/><Relationship Id="rId6" Type="http://schemas.openxmlformats.org/officeDocument/2006/relationships/hyperlink" Target="https://eithealth.eu/opportunity/tto-entrepreneurhsip/" TargetMode="External"/><Relationship Id="rId11" Type="http://schemas.openxmlformats.org/officeDocument/2006/relationships/hyperlink" Target="https://eithealth.eu/opportunity/call-for-experts/" TargetMode="External"/><Relationship Id="rId5" Type="http://schemas.openxmlformats.org/officeDocument/2006/relationships/hyperlink" Target="https://eithealth.eu/opportunity/summer-schools-innovation-residentials/" TargetMode="External"/><Relationship Id="rId15" Type="http://schemas.openxmlformats.org/officeDocument/2006/relationships/hyperlink" Target="https://eithealth.eu/programmes/psyhealth-worxs/" TargetMode="External"/><Relationship Id="rId10" Type="http://schemas.openxmlformats.org/officeDocument/2006/relationships/hyperlink" Target="https://eithealth.eu/programmes/data-entrepreneurs-course/" TargetMode="External"/><Relationship Id="rId19" Type="http://schemas.openxmlformats.org/officeDocument/2006/relationships/hyperlink" Target="https://eithealth.eu/what-we-do/think-tank/" TargetMode="External"/><Relationship Id="rId4" Type="http://schemas.openxmlformats.org/officeDocument/2006/relationships/hyperlink" Target="https://eithealth.eu/opportunity/fostering-opportunity-in-regional-growth-across-europe/" TargetMode="External"/><Relationship Id="rId9" Type="http://schemas.openxmlformats.org/officeDocument/2006/relationships/hyperlink" Target="https://eithealth.eu/get-involved/join-the-innovators-community/" TargetMode="External"/><Relationship Id="rId14" Type="http://schemas.openxmlformats.org/officeDocument/2006/relationships/hyperlink" Target="https://eithealth.eu/programmes/navigating-biobanks/" TargetMode="External"/><Relationship Id="rId22" Type="http://schemas.openxmlformats.org/officeDocument/2006/relationships/hyperlink" Target="https://eithealth.eu/programmes/venture-centre-of-excellence/"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eitrawmaterials.eu/kava-call-14-upscaling" TargetMode="External"/><Relationship Id="rId1" Type="http://schemas.openxmlformats.org/officeDocument/2006/relationships/hyperlink" Target="https://eitrawmaterials.eu/call-ris-proje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file:///C:\Users\adina.stanculea\Downloads\The%20webpage%20will%20be%20updated%20shortly:%20https:\www.eiturbanmobility.eu\call-for-proposals\strategic-innovation-open-call\" TargetMode="External"/><Relationship Id="rId2" Type="http://schemas.openxmlformats.org/officeDocument/2006/relationships/hyperlink" Target="https://www.eiturbanmobility.eu/call-for-proposals/financial-support-to-startups-open-call-3/" TargetMode="External"/><Relationship Id="rId1" Type="http://schemas.openxmlformats.org/officeDocument/2006/relationships/hyperlink" Target="https://www.eiturbanmobility.eu/call-for-proposals/student-entrepreneur-grant-scheme-segs-open-call/"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hyperlink" Target="https://www.eiturbanmobility.eu/call-for-proposals/strategic-innovation-open-call/"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innoenergy.com/skillsinstitute/solutions/" TargetMode="External"/><Relationship Id="rId1" Type="http://schemas.openxmlformats.org/officeDocument/2006/relationships/hyperlink" Target="https://tbb.innoenerg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5:K45"/>
  <sheetViews>
    <sheetView showGridLines="0" tabSelected="1" zoomScaleNormal="100" workbookViewId="0">
      <selection activeCell="B41" sqref="B41:D43"/>
    </sheetView>
  </sheetViews>
  <sheetFormatPr defaultColWidth="8.7265625" defaultRowHeight="14.5" x14ac:dyDescent="0.35"/>
  <cols>
    <col min="1" max="1" width="3" customWidth="1"/>
    <col min="2" max="2" width="30" customWidth="1"/>
    <col min="3" max="3" width="16" customWidth="1"/>
    <col min="4" max="4" width="70" customWidth="1"/>
  </cols>
  <sheetData>
    <row r="5" spans="2:11" x14ac:dyDescent="0.35">
      <c r="B5" s="89" t="s">
        <v>339</v>
      </c>
    </row>
    <row r="8" spans="2:11" ht="27.75" customHeight="1" x14ac:dyDescent="0.35">
      <c r="B8" s="98" t="s">
        <v>0</v>
      </c>
      <c r="C8" s="98"/>
      <c r="D8" s="98"/>
    </row>
    <row r="9" spans="2:11" ht="15.75" customHeight="1" x14ac:dyDescent="0.35">
      <c r="B9" s="99" t="s">
        <v>343</v>
      </c>
      <c r="C9" s="99"/>
      <c r="D9" s="99"/>
      <c r="K9" s="87"/>
    </row>
    <row r="10" spans="2:11" x14ac:dyDescent="0.35">
      <c r="K10" s="88"/>
    </row>
    <row r="11" spans="2:11" ht="48" customHeight="1" x14ac:dyDescent="0.35">
      <c r="B11" s="100" t="s">
        <v>1</v>
      </c>
      <c r="C11" s="100"/>
      <c r="D11" s="100"/>
    </row>
    <row r="12" spans="2:11" x14ac:dyDescent="0.35">
      <c r="B12" s="90"/>
      <c r="C12" s="90"/>
      <c r="D12" s="90"/>
    </row>
    <row r="13" spans="2:11" ht="48" customHeight="1" x14ac:dyDescent="0.35">
      <c r="B13" s="101" t="s">
        <v>2</v>
      </c>
      <c r="C13" s="101"/>
      <c r="D13" s="101"/>
    </row>
    <row r="15" spans="2:11" ht="19.5" customHeight="1" x14ac:dyDescent="0.35">
      <c r="B15" s="96" t="s">
        <v>3</v>
      </c>
      <c r="C15" s="96"/>
      <c r="D15" s="96"/>
    </row>
    <row r="16" spans="2:11" ht="27.75" customHeight="1" x14ac:dyDescent="0.35">
      <c r="B16" s="95" t="s">
        <v>4</v>
      </c>
      <c r="C16" s="95"/>
      <c r="D16" s="95"/>
    </row>
    <row r="17" spans="2:4" ht="27.75" customHeight="1" x14ac:dyDescent="0.35">
      <c r="B17" s="95" t="s">
        <v>5</v>
      </c>
      <c r="C17" s="95"/>
      <c r="D17" s="95"/>
    </row>
    <row r="18" spans="2:4" ht="27.75" customHeight="1" x14ac:dyDescent="0.35">
      <c r="B18" s="95" t="s">
        <v>6</v>
      </c>
      <c r="C18" s="95"/>
      <c r="D18" s="95"/>
    </row>
    <row r="19" spans="2:4" ht="27.75" customHeight="1" x14ac:dyDescent="0.35">
      <c r="B19" s="95" t="s">
        <v>7</v>
      </c>
      <c r="C19" s="95"/>
      <c r="D19" s="95"/>
    </row>
    <row r="20" spans="2:4" ht="27.75" customHeight="1" x14ac:dyDescent="0.35">
      <c r="B20" s="95" t="s">
        <v>8</v>
      </c>
      <c r="C20" s="95"/>
      <c r="D20" s="95"/>
    </row>
    <row r="21" spans="2:4" ht="27.75" customHeight="1" x14ac:dyDescent="0.35">
      <c r="B21" s="95" t="s">
        <v>9</v>
      </c>
      <c r="C21" s="95"/>
      <c r="D21" s="95"/>
    </row>
    <row r="23" spans="2:4" ht="19.5" customHeight="1" x14ac:dyDescent="0.35">
      <c r="B23" s="96" t="s">
        <v>10</v>
      </c>
      <c r="C23" s="96"/>
      <c r="D23" s="96"/>
    </row>
    <row r="24" spans="2:4" x14ac:dyDescent="0.35">
      <c r="B24" s="1" t="s">
        <v>11</v>
      </c>
      <c r="C24" s="1" t="s">
        <v>12</v>
      </c>
    </row>
    <row r="25" spans="2:4" x14ac:dyDescent="0.35">
      <c r="B25" s="2" t="s">
        <v>13</v>
      </c>
      <c r="C25" s="3">
        <f>COUNTA('28Digital'!D:D)-1</f>
        <v>7</v>
      </c>
    </row>
    <row r="26" spans="2:4" x14ac:dyDescent="0.35">
      <c r="B26" s="4" t="s">
        <v>14</v>
      </c>
      <c r="C26" s="5">
        <f>COUNTA('Climate-KIC'!D:D)-1</f>
        <v>3</v>
      </c>
    </row>
    <row r="27" spans="2:4" x14ac:dyDescent="0.35">
      <c r="B27" s="6" t="s">
        <v>15</v>
      </c>
      <c r="C27" s="7">
        <f>COUNTA(Community!D:D)-1</f>
        <v>2</v>
      </c>
    </row>
    <row r="28" spans="2:4" x14ac:dyDescent="0.35">
      <c r="B28" s="8" t="s">
        <v>16</v>
      </c>
      <c r="C28" s="9">
        <f>COUNTA('Culture &amp; Creativity'!D:D)-1</f>
        <v>2</v>
      </c>
    </row>
    <row r="29" spans="2:4" x14ac:dyDescent="0.35">
      <c r="B29" s="10" t="s">
        <v>17</v>
      </c>
      <c r="C29" s="11">
        <f>COUNTA(Food!D:D)-1</f>
        <v>40</v>
      </c>
    </row>
    <row r="30" spans="2:4" x14ac:dyDescent="0.35">
      <c r="B30" s="12" t="s">
        <v>18</v>
      </c>
      <c r="C30" s="13">
        <f>COUNTA(Health!D:D)-1</f>
        <v>22</v>
      </c>
    </row>
    <row r="31" spans="2:4" x14ac:dyDescent="0.35">
      <c r="B31" s="14" t="s">
        <v>19</v>
      </c>
      <c r="C31" s="15">
        <f>COUNTA('Raw Materials'!D:D)-1</f>
        <v>2</v>
      </c>
    </row>
    <row r="32" spans="2:4" x14ac:dyDescent="0.35">
      <c r="B32" s="16" t="s">
        <v>20</v>
      </c>
      <c r="C32" s="17">
        <f>COUNTA('Urban Mobility'!D:D)-1</f>
        <v>4</v>
      </c>
    </row>
    <row r="33" spans="2:4" x14ac:dyDescent="0.35">
      <c r="B33" s="18" t="s">
        <v>21</v>
      </c>
      <c r="C33" s="19">
        <f>COUNTA(InnoEnergy!D:D)-1</f>
        <v>2</v>
      </c>
    </row>
    <row r="34" spans="2:4" x14ac:dyDescent="0.35">
      <c r="B34" s="20" t="s">
        <v>22</v>
      </c>
      <c r="C34" s="21">
        <f>SUM(C25:C33)</f>
        <v>84</v>
      </c>
    </row>
    <row r="36" spans="2:4" ht="19.5" customHeight="1" x14ac:dyDescent="0.35">
      <c r="B36" s="97" t="s">
        <v>341</v>
      </c>
      <c r="C36" s="97"/>
      <c r="D36" s="97"/>
    </row>
    <row r="37" spans="2:4" ht="60" customHeight="1" x14ac:dyDescent="0.35">
      <c r="B37" s="94" t="s">
        <v>340</v>
      </c>
      <c r="C37" s="94"/>
      <c r="D37" s="94"/>
    </row>
    <row r="38" spans="2:4" x14ac:dyDescent="0.35">
      <c r="B38" s="94"/>
      <c r="C38" s="94"/>
      <c r="D38" s="94"/>
    </row>
    <row r="39" spans="2:4" x14ac:dyDescent="0.35">
      <c r="B39" s="94"/>
      <c r="C39" s="94"/>
      <c r="D39" s="94"/>
    </row>
    <row r="40" spans="2:4" x14ac:dyDescent="0.35">
      <c r="B40" s="92"/>
      <c r="C40" s="92"/>
      <c r="D40" s="92"/>
    </row>
    <row r="41" spans="2:4" x14ac:dyDescent="0.35">
      <c r="B41" s="94" t="s">
        <v>342</v>
      </c>
      <c r="C41" s="94"/>
      <c r="D41" s="94"/>
    </row>
    <row r="42" spans="2:4" x14ac:dyDescent="0.35">
      <c r="B42" s="94"/>
      <c r="C42" s="94"/>
      <c r="D42" s="94"/>
    </row>
    <row r="43" spans="2:4" ht="30" customHeight="1" x14ac:dyDescent="0.35">
      <c r="B43" s="94"/>
      <c r="C43" s="94"/>
      <c r="D43" s="94"/>
    </row>
    <row r="44" spans="2:4" x14ac:dyDescent="0.35">
      <c r="B44" s="91"/>
    </row>
    <row r="45" spans="2:4" x14ac:dyDescent="0.35">
      <c r="B45" s="91"/>
    </row>
  </sheetData>
  <mergeCells count="15">
    <mergeCell ref="B8:D8"/>
    <mergeCell ref="B9:D9"/>
    <mergeCell ref="B11:D11"/>
    <mergeCell ref="B13:D13"/>
    <mergeCell ref="B15:D15"/>
    <mergeCell ref="B16:D16"/>
    <mergeCell ref="B17:D17"/>
    <mergeCell ref="B18:D18"/>
    <mergeCell ref="B19:D19"/>
    <mergeCell ref="B20:D20"/>
    <mergeCell ref="B37:D39"/>
    <mergeCell ref="B41:D43"/>
    <mergeCell ref="B21:D21"/>
    <mergeCell ref="B23:D23"/>
    <mergeCell ref="B36:D36"/>
  </mergeCells>
  <hyperlinks>
    <hyperlink ref="B5" r:id="rId1" xr:uid="{B1004487-0D97-4061-BBDF-C8E09EF6E261}"/>
  </hyperlinks>
  <pageMargins left="0.75" right="0.75" top="1" bottom="1" header="0.511811023622047" footer="0.511811023622047"/>
  <pageSetup paperSize="9" scale="69" fitToHeight="0"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6"/>
  <sheetViews>
    <sheetView zoomScaleNormal="100" workbookViewId="0">
      <pane xSplit="4" ySplit="1" topLeftCell="E32" activePane="bottomRight" state="frozen"/>
      <selection pane="topRight" activeCell="E1" sqref="E1"/>
      <selection pane="bottomLeft" activeCell="A2" sqref="A2"/>
      <selection pane="bottomRight"/>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ht="30" customHeight="1" x14ac:dyDescent="0.35">
      <c r="A1" s="22" t="s">
        <v>23</v>
      </c>
      <c r="B1" s="22" t="s">
        <v>24</v>
      </c>
      <c r="C1" s="22" t="s">
        <v>25</v>
      </c>
      <c r="D1" s="22" t="s">
        <v>26</v>
      </c>
      <c r="E1" s="22" t="s">
        <v>27</v>
      </c>
      <c r="F1" s="22" t="s">
        <v>28</v>
      </c>
      <c r="G1" s="22" t="s">
        <v>29</v>
      </c>
      <c r="H1" s="22" t="s">
        <v>30</v>
      </c>
      <c r="I1" s="22" t="s">
        <v>31</v>
      </c>
      <c r="J1" s="22" t="s">
        <v>32</v>
      </c>
      <c r="K1" s="22" t="s">
        <v>33</v>
      </c>
      <c r="L1" s="22" t="s">
        <v>34</v>
      </c>
      <c r="M1" s="22" t="s">
        <v>35</v>
      </c>
      <c r="N1" s="22" t="s">
        <v>36</v>
      </c>
    </row>
    <row r="2" spans="1:14" ht="75" customHeight="1" x14ac:dyDescent="0.35">
      <c r="A2" s="23">
        <f t="shared" ref="A2:A33" si="0">ROW()-1</f>
        <v>1</v>
      </c>
      <c r="B2" s="24" t="s">
        <v>13</v>
      </c>
      <c r="C2" s="25" t="s">
        <v>37</v>
      </c>
      <c r="D2" s="26" t="s">
        <v>38</v>
      </c>
      <c r="E2" s="27">
        <v>46344</v>
      </c>
      <c r="F2" s="25" t="str">
        <f t="shared" ref="F2:F33" ca="1" si="1">IF(E2="",IF(LEFT(I2,2)="NO","Mereu deschis","Fără termen fix"),IF(E2&lt;TODAY(),"Termen depășit",IF(E2=TODAY(),"Se închide AZI",IF(E2-TODAY()&lt;=14,"Urgent ("&amp;(E2-TODAY())&amp;" zile)",(E2-TODAY())&amp;" zile rămase"))))</f>
        <v>34 zile rămase</v>
      </c>
      <c r="G2" s="25" t="s">
        <v>39</v>
      </c>
      <c r="H2" s="25" t="s">
        <v>40</v>
      </c>
      <c r="I2" s="25" t="s">
        <v>41</v>
      </c>
      <c r="J2" s="25"/>
      <c r="K2" s="27"/>
      <c r="L2" s="27">
        <v>46344</v>
      </c>
      <c r="M2" s="25" t="s">
        <v>42</v>
      </c>
      <c r="N2" s="28" t="s">
        <v>43</v>
      </c>
    </row>
    <row r="3" spans="1:14" ht="75" customHeight="1" x14ac:dyDescent="0.35">
      <c r="A3" s="23">
        <f t="shared" si="0"/>
        <v>2</v>
      </c>
      <c r="B3" s="24" t="s">
        <v>13</v>
      </c>
      <c r="C3" s="25" t="s">
        <v>37</v>
      </c>
      <c r="D3" s="26" t="s">
        <v>44</v>
      </c>
      <c r="E3" s="27">
        <v>46354</v>
      </c>
      <c r="F3" s="25" t="str">
        <f t="shared" ca="1" si="1"/>
        <v>44 zile rămase</v>
      </c>
      <c r="G3" s="25" t="s">
        <v>45</v>
      </c>
      <c r="H3" s="25" t="s">
        <v>46</v>
      </c>
      <c r="I3" s="25" t="s">
        <v>41</v>
      </c>
      <c r="J3" s="25"/>
      <c r="K3" s="27"/>
      <c r="L3" s="27">
        <v>46354</v>
      </c>
      <c r="M3" s="25" t="s">
        <v>47</v>
      </c>
      <c r="N3" s="28" t="s">
        <v>48</v>
      </c>
    </row>
    <row r="4" spans="1:14" ht="75" customHeight="1" x14ac:dyDescent="0.35">
      <c r="A4" s="23">
        <f t="shared" si="0"/>
        <v>3</v>
      </c>
      <c r="B4" s="24" t="s">
        <v>13</v>
      </c>
      <c r="C4" s="25" t="s">
        <v>49</v>
      </c>
      <c r="D4" s="26" t="s">
        <v>50</v>
      </c>
      <c r="E4" s="27">
        <v>46358</v>
      </c>
      <c r="F4" s="25" t="str">
        <f t="shared" ca="1" si="1"/>
        <v>48 zile rămase</v>
      </c>
      <c r="G4" s="25" t="s">
        <v>51</v>
      </c>
      <c r="H4" s="25" t="s">
        <v>52</v>
      </c>
      <c r="I4" s="25" t="s">
        <v>41</v>
      </c>
      <c r="J4" s="25"/>
      <c r="K4" s="27"/>
      <c r="L4" s="27">
        <v>46358</v>
      </c>
      <c r="M4" s="25" t="s">
        <v>53</v>
      </c>
      <c r="N4" s="28" t="s">
        <v>54</v>
      </c>
    </row>
    <row r="5" spans="1:14" ht="75" customHeight="1" x14ac:dyDescent="0.35">
      <c r="A5" s="23">
        <f t="shared" si="0"/>
        <v>4</v>
      </c>
      <c r="B5" s="24" t="s">
        <v>13</v>
      </c>
      <c r="C5" s="25" t="s">
        <v>55</v>
      </c>
      <c r="D5" s="26" t="s">
        <v>56</v>
      </c>
      <c r="E5" s="27">
        <v>46366</v>
      </c>
      <c r="F5" s="25" t="str">
        <f t="shared" ca="1" si="1"/>
        <v>56 zile rămase</v>
      </c>
      <c r="G5" s="25" t="s">
        <v>57</v>
      </c>
      <c r="H5" s="25" t="s">
        <v>58</v>
      </c>
      <c r="I5" s="25" t="s">
        <v>41</v>
      </c>
      <c r="J5" s="25"/>
      <c r="K5" s="27"/>
      <c r="L5" s="27">
        <v>46366</v>
      </c>
      <c r="M5" s="25" t="s">
        <v>59</v>
      </c>
      <c r="N5" s="28" t="s">
        <v>60</v>
      </c>
    </row>
    <row r="6" spans="1:14" ht="75" customHeight="1" x14ac:dyDescent="0.35">
      <c r="A6" s="23">
        <f t="shared" si="0"/>
        <v>5</v>
      </c>
      <c r="B6" s="24" t="s">
        <v>13</v>
      </c>
      <c r="C6" s="25" t="s">
        <v>49</v>
      </c>
      <c r="D6" s="26" t="s">
        <v>61</v>
      </c>
      <c r="E6" s="27">
        <v>46405</v>
      </c>
      <c r="F6" s="25" t="str">
        <f t="shared" ca="1" si="1"/>
        <v>95 zile rămase</v>
      </c>
      <c r="G6" s="25" t="s">
        <v>62</v>
      </c>
      <c r="H6" s="25" t="s">
        <v>63</v>
      </c>
      <c r="I6" s="25" t="s">
        <v>64</v>
      </c>
      <c r="J6" s="25" t="s">
        <v>65</v>
      </c>
      <c r="K6" s="27"/>
      <c r="L6" s="27">
        <v>46405</v>
      </c>
      <c r="M6" s="25" t="s">
        <v>47</v>
      </c>
      <c r="N6" s="28" t="s">
        <v>66</v>
      </c>
    </row>
    <row r="7" spans="1:14" ht="75" customHeight="1" x14ac:dyDescent="0.35">
      <c r="A7" s="23">
        <f t="shared" si="0"/>
        <v>6</v>
      </c>
      <c r="B7" s="24" t="s">
        <v>13</v>
      </c>
      <c r="C7" s="25" t="s">
        <v>37</v>
      </c>
      <c r="D7" s="26" t="s">
        <v>67</v>
      </c>
      <c r="E7" s="27">
        <v>46538</v>
      </c>
      <c r="F7" s="25" t="str">
        <f t="shared" ca="1" si="1"/>
        <v>228 zile rămase</v>
      </c>
      <c r="G7" s="25" t="s">
        <v>68</v>
      </c>
      <c r="H7" s="25" t="s">
        <v>46</v>
      </c>
      <c r="I7" s="25" t="s">
        <v>64</v>
      </c>
      <c r="J7" s="25" t="s">
        <v>69</v>
      </c>
      <c r="K7" s="27"/>
      <c r="L7" s="27">
        <v>46538</v>
      </c>
      <c r="M7" s="25" t="s">
        <v>47</v>
      </c>
      <c r="N7" s="28" t="s">
        <v>70</v>
      </c>
    </row>
    <row r="8" spans="1:14" ht="75" customHeight="1" x14ac:dyDescent="0.35">
      <c r="A8" s="23">
        <f t="shared" si="0"/>
        <v>7</v>
      </c>
      <c r="B8" s="24" t="s">
        <v>13</v>
      </c>
      <c r="C8" s="25" t="s">
        <v>49</v>
      </c>
      <c r="D8" s="26" t="s">
        <v>71</v>
      </c>
      <c r="E8" s="27"/>
      <c r="F8" s="25" t="str">
        <f t="shared" ca="1" si="1"/>
        <v>Mereu deschis</v>
      </c>
      <c r="G8" s="25" t="s">
        <v>72</v>
      </c>
      <c r="H8" s="25" t="s">
        <v>73</v>
      </c>
      <c r="I8" s="25" t="s">
        <v>74</v>
      </c>
      <c r="J8" s="25"/>
      <c r="K8" s="27"/>
      <c r="L8" s="27"/>
      <c r="M8" s="25" t="s">
        <v>53</v>
      </c>
      <c r="N8" s="28" t="s">
        <v>75</v>
      </c>
    </row>
    <row r="9" spans="1:14" ht="75" customHeight="1" x14ac:dyDescent="0.35">
      <c r="A9" s="29">
        <f t="shared" si="0"/>
        <v>8</v>
      </c>
      <c r="B9" s="30" t="s">
        <v>14</v>
      </c>
      <c r="C9" s="31" t="s">
        <v>37</v>
      </c>
      <c r="D9" s="32" t="s">
        <v>76</v>
      </c>
      <c r="E9" s="33">
        <v>46552</v>
      </c>
      <c r="F9" s="31" t="str">
        <f t="shared" ca="1" si="1"/>
        <v>242 zile rămase</v>
      </c>
      <c r="G9" s="31" t="s">
        <v>77</v>
      </c>
      <c r="H9" s="31" t="s">
        <v>46</v>
      </c>
      <c r="I9" s="31" t="s">
        <v>41</v>
      </c>
      <c r="J9" s="31"/>
      <c r="K9" s="33"/>
      <c r="L9" s="33">
        <v>46552</v>
      </c>
      <c r="M9" s="31" t="s">
        <v>47</v>
      </c>
      <c r="N9" s="34" t="s">
        <v>78</v>
      </c>
    </row>
    <row r="10" spans="1:14" ht="75" customHeight="1" x14ac:dyDescent="0.35">
      <c r="A10" s="29">
        <f t="shared" si="0"/>
        <v>9</v>
      </c>
      <c r="B10" s="30" t="s">
        <v>14</v>
      </c>
      <c r="C10" s="31" t="s">
        <v>37</v>
      </c>
      <c r="D10" s="32" t="s">
        <v>79</v>
      </c>
      <c r="E10" s="33"/>
      <c r="F10" s="31" t="str">
        <f t="shared" ca="1" si="1"/>
        <v>Mereu deschis</v>
      </c>
      <c r="G10" s="31" t="s">
        <v>80</v>
      </c>
      <c r="H10" s="31" t="s">
        <v>81</v>
      </c>
      <c r="I10" s="31" t="s">
        <v>82</v>
      </c>
      <c r="J10" s="31"/>
      <c r="K10" s="33"/>
      <c r="L10" s="33"/>
      <c r="M10" s="31" t="s">
        <v>83</v>
      </c>
      <c r="N10" s="34" t="s">
        <v>84</v>
      </c>
    </row>
    <row r="11" spans="1:14" ht="75" customHeight="1" x14ac:dyDescent="0.35">
      <c r="A11" s="29">
        <f t="shared" si="0"/>
        <v>10</v>
      </c>
      <c r="B11" s="30" t="s">
        <v>14</v>
      </c>
      <c r="C11" s="31" t="s">
        <v>85</v>
      </c>
      <c r="D11" s="32" t="s">
        <v>86</v>
      </c>
      <c r="E11" s="33"/>
      <c r="F11" s="31" t="str">
        <f t="shared" ca="1" si="1"/>
        <v>Mereu deschis</v>
      </c>
      <c r="G11" s="31" t="s">
        <v>87</v>
      </c>
      <c r="H11" s="31" t="s">
        <v>81</v>
      </c>
      <c r="I11" s="31" t="s">
        <v>82</v>
      </c>
      <c r="J11" s="31"/>
      <c r="K11" s="33"/>
      <c r="L11" s="33"/>
      <c r="M11" s="31" t="s">
        <v>83</v>
      </c>
      <c r="N11" s="34" t="s">
        <v>88</v>
      </c>
    </row>
    <row r="12" spans="1:14" ht="75" customHeight="1" x14ac:dyDescent="0.35">
      <c r="A12" s="35">
        <f t="shared" si="0"/>
        <v>11</v>
      </c>
      <c r="B12" s="36" t="s">
        <v>15</v>
      </c>
      <c r="C12" s="37" t="s">
        <v>55</v>
      </c>
      <c r="D12" s="38" t="s">
        <v>89</v>
      </c>
      <c r="E12" s="39">
        <v>46343</v>
      </c>
      <c r="F12" s="37" t="str">
        <f t="shared" ca="1" si="1"/>
        <v>33 zile rămase</v>
      </c>
      <c r="G12" s="37" t="s">
        <v>90</v>
      </c>
      <c r="H12" s="37" t="s">
        <v>91</v>
      </c>
      <c r="I12" s="37" t="s">
        <v>41</v>
      </c>
      <c r="J12" s="37"/>
      <c r="K12" s="39"/>
      <c r="L12" s="39">
        <v>46343</v>
      </c>
      <c r="M12" s="37" t="s">
        <v>92</v>
      </c>
      <c r="N12" s="40" t="s">
        <v>93</v>
      </c>
    </row>
    <row r="13" spans="1:14" ht="75" customHeight="1" x14ac:dyDescent="0.35">
      <c r="A13" s="35">
        <f t="shared" si="0"/>
        <v>12</v>
      </c>
      <c r="B13" s="36" t="s">
        <v>15</v>
      </c>
      <c r="C13" s="37" t="s">
        <v>49</v>
      </c>
      <c r="D13" s="38" t="s">
        <v>94</v>
      </c>
      <c r="E13" s="39"/>
      <c r="F13" s="37" t="str">
        <f t="shared" ca="1" si="1"/>
        <v>Mereu deschis</v>
      </c>
      <c r="G13" s="37" t="s">
        <v>95</v>
      </c>
      <c r="H13" s="37" t="s">
        <v>81</v>
      </c>
      <c r="I13" s="37" t="s">
        <v>82</v>
      </c>
      <c r="J13" s="37"/>
      <c r="K13" s="39"/>
      <c r="L13" s="39"/>
      <c r="M13" s="37" t="s">
        <v>83</v>
      </c>
      <c r="N13" s="40" t="s">
        <v>96</v>
      </c>
    </row>
    <row r="14" spans="1:14" ht="75" customHeight="1" x14ac:dyDescent="0.35">
      <c r="A14" s="41">
        <f t="shared" si="0"/>
        <v>13</v>
      </c>
      <c r="B14" s="42" t="s">
        <v>16</v>
      </c>
      <c r="C14" s="43" t="s">
        <v>37</v>
      </c>
      <c r="D14" s="44" t="s">
        <v>97</v>
      </c>
      <c r="E14" s="45">
        <v>46307</v>
      </c>
      <c r="F14" s="43" t="str">
        <f t="shared" ca="1" si="1"/>
        <v>Termen depășit</v>
      </c>
      <c r="G14" s="43" t="s">
        <v>98</v>
      </c>
      <c r="H14" s="43" t="s">
        <v>99</v>
      </c>
      <c r="I14" s="43" t="s">
        <v>41</v>
      </c>
      <c r="J14" s="43"/>
      <c r="K14" s="45"/>
      <c r="L14" s="45">
        <v>46307</v>
      </c>
      <c r="M14" s="43" t="s">
        <v>47</v>
      </c>
      <c r="N14" s="46" t="s">
        <v>100</v>
      </c>
    </row>
    <row r="15" spans="1:14" ht="75" customHeight="1" x14ac:dyDescent="0.35">
      <c r="A15" s="41">
        <f t="shared" si="0"/>
        <v>14</v>
      </c>
      <c r="B15" s="42" t="s">
        <v>16</v>
      </c>
      <c r="C15" s="43" t="s">
        <v>55</v>
      </c>
      <c r="D15" s="44" t="s">
        <v>101</v>
      </c>
      <c r="E15" s="45">
        <v>46325</v>
      </c>
      <c r="F15" s="43" t="str">
        <f t="shared" ca="1" si="1"/>
        <v>15 zile rămase</v>
      </c>
      <c r="G15" s="43" t="s">
        <v>102</v>
      </c>
      <c r="H15" s="43" t="s">
        <v>103</v>
      </c>
      <c r="I15" s="43" t="s">
        <v>64</v>
      </c>
      <c r="J15" s="43" t="s">
        <v>104</v>
      </c>
      <c r="K15" s="45"/>
      <c r="L15" s="45">
        <v>46461</v>
      </c>
      <c r="M15" s="43" t="s">
        <v>92</v>
      </c>
      <c r="N15" s="46" t="s">
        <v>105</v>
      </c>
    </row>
    <row r="16" spans="1:14" ht="75" customHeight="1" x14ac:dyDescent="0.35">
      <c r="A16" s="41">
        <f t="shared" si="0"/>
        <v>15</v>
      </c>
      <c r="B16" s="42" t="s">
        <v>16</v>
      </c>
      <c r="C16" s="43" t="s">
        <v>49</v>
      </c>
      <c r="D16" s="44" t="s">
        <v>106</v>
      </c>
      <c r="E16" s="45">
        <v>46325</v>
      </c>
      <c r="F16" s="43" t="str">
        <f t="shared" ca="1" si="1"/>
        <v>15 zile rămase</v>
      </c>
      <c r="G16" s="43" t="s">
        <v>107</v>
      </c>
      <c r="H16" s="43" t="s">
        <v>63</v>
      </c>
      <c r="I16" s="43" t="s">
        <v>41</v>
      </c>
      <c r="J16" s="43"/>
      <c r="K16" s="45"/>
      <c r="L16" s="45">
        <v>46325</v>
      </c>
      <c r="M16" s="43" t="s">
        <v>92</v>
      </c>
      <c r="N16" s="46" t="s">
        <v>108</v>
      </c>
    </row>
    <row r="17" spans="1:14" ht="75" customHeight="1" x14ac:dyDescent="0.35">
      <c r="A17" s="47">
        <f t="shared" si="0"/>
        <v>16</v>
      </c>
      <c r="B17" s="48" t="s">
        <v>17</v>
      </c>
      <c r="C17" s="49" t="s">
        <v>37</v>
      </c>
      <c r="D17" s="50" t="s">
        <v>109</v>
      </c>
      <c r="E17" s="51">
        <v>46321</v>
      </c>
      <c r="F17" s="49" t="str">
        <f t="shared" ca="1" si="1"/>
        <v>Urgent (11 zile)</v>
      </c>
      <c r="G17" s="49" t="s">
        <v>110</v>
      </c>
      <c r="H17" s="49" t="s">
        <v>46</v>
      </c>
      <c r="I17" s="49" t="s">
        <v>41</v>
      </c>
      <c r="J17" s="49"/>
      <c r="K17" s="51"/>
      <c r="L17" s="51">
        <v>46321</v>
      </c>
      <c r="M17" s="49" t="s">
        <v>92</v>
      </c>
      <c r="N17" s="52" t="s">
        <v>111</v>
      </c>
    </row>
    <row r="18" spans="1:14" ht="75" customHeight="1" x14ac:dyDescent="0.35">
      <c r="A18" s="47">
        <f t="shared" si="0"/>
        <v>17</v>
      </c>
      <c r="B18" s="48" t="s">
        <v>17</v>
      </c>
      <c r="C18" s="49" t="s">
        <v>112</v>
      </c>
      <c r="D18" s="50" t="s">
        <v>113</v>
      </c>
      <c r="E18" s="51">
        <v>46323</v>
      </c>
      <c r="F18" s="49" t="str">
        <f t="shared" ca="1" si="1"/>
        <v>Urgent (13 zile)</v>
      </c>
      <c r="G18" s="49" t="s">
        <v>114</v>
      </c>
      <c r="H18" s="49" t="s">
        <v>81</v>
      </c>
      <c r="I18" s="49" t="s">
        <v>41</v>
      </c>
      <c r="J18" s="49"/>
      <c r="K18" s="51"/>
      <c r="L18" s="51">
        <v>46323</v>
      </c>
      <c r="M18" s="49" t="s">
        <v>47</v>
      </c>
      <c r="N18" s="52" t="s">
        <v>115</v>
      </c>
    </row>
    <row r="19" spans="1:14" ht="75" customHeight="1" x14ac:dyDescent="0.35">
      <c r="A19" s="47">
        <f t="shared" si="0"/>
        <v>18</v>
      </c>
      <c r="B19" s="48" t="s">
        <v>17</v>
      </c>
      <c r="C19" s="49" t="s">
        <v>55</v>
      </c>
      <c r="D19" s="50" t="s">
        <v>116</v>
      </c>
      <c r="E19" s="51">
        <v>46356</v>
      </c>
      <c r="F19" s="49" t="str">
        <f t="shared" ca="1" si="1"/>
        <v>46 zile rămase</v>
      </c>
      <c r="G19" s="49" t="s">
        <v>117</v>
      </c>
      <c r="H19" s="49" t="s">
        <v>46</v>
      </c>
      <c r="I19" s="49" t="s">
        <v>41</v>
      </c>
      <c r="J19" s="49"/>
      <c r="K19" s="51"/>
      <c r="L19" s="51">
        <v>46356</v>
      </c>
      <c r="M19" s="49" t="s">
        <v>47</v>
      </c>
      <c r="N19" s="52" t="s">
        <v>118</v>
      </c>
    </row>
    <row r="20" spans="1:14" ht="75" customHeight="1" x14ac:dyDescent="0.35">
      <c r="A20" s="47">
        <f t="shared" si="0"/>
        <v>19</v>
      </c>
      <c r="B20" s="48" t="s">
        <v>17</v>
      </c>
      <c r="C20" s="49" t="s">
        <v>55</v>
      </c>
      <c r="D20" s="50" t="s">
        <v>119</v>
      </c>
      <c r="E20" s="51">
        <v>46414</v>
      </c>
      <c r="F20" s="49" t="str">
        <f t="shared" ca="1" si="1"/>
        <v>104 zile rămase</v>
      </c>
      <c r="G20" s="49" t="s">
        <v>120</v>
      </c>
      <c r="H20" s="49" t="s">
        <v>46</v>
      </c>
      <c r="I20" s="49" t="s">
        <v>41</v>
      </c>
      <c r="J20" s="49"/>
      <c r="K20" s="51"/>
      <c r="L20" s="51">
        <v>46414</v>
      </c>
      <c r="M20" s="49" t="s">
        <v>47</v>
      </c>
      <c r="N20" s="52" t="s">
        <v>121</v>
      </c>
    </row>
    <row r="21" spans="1:14" ht="75" customHeight="1" x14ac:dyDescent="0.35">
      <c r="A21" s="47">
        <f t="shared" si="0"/>
        <v>20</v>
      </c>
      <c r="B21" s="48" t="s">
        <v>17</v>
      </c>
      <c r="C21" s="49" t="s">
        <v>49</v>
      </c>
      <c r="D21" s="50" t="s">
        <v>122</v>
      </c>
      <c r="E21" s="51"/>
      <c r="F21" s="49" t="str">
        <f t="shared" ca="1" si="1"/>
        <v>Mereu deschis</v>
      </c>
      <c r="G21" s="49" t="s">
        <v>123</v>
      </c>
      <c r="H21" s="49" t="s">
        <v>124</v>
      </c>
      <c r="I21" s="49" t="s">
        <v>74</v>
      </c>
      <c r="J21" s="49"/>
      <c r="K21" s="51">
        <v>45666</v>
      </c>
      <c r="L21" s="51"/>
      <c r="M21" s="49" t="s">
        <v>53</v>
      </c>
      <c r="N21" s="52" t="s">
        <v>125</v>
      </c>
    </row>
    <row r="22" spans="1:14" ht="75" customHeight="1" x14ac:dyDescent="0.35">
      <c r="A22" s="47">
        <f t="shared" si="0"/>
        <v>21</v>
      </c>
      <c r="B22" s="48" t="s">
        <v>17</v>
      </c>
      <c r="C22" s="49" t="s">
        <v>49</v>
      </c>
      <c r="D22" s="50" t="s">
        <v>126</v>
      </c>
      <c r="E22" s="51"/>
      <c r="F22" s="49" t="str">
        <f t="shared" ca="1" si="1"/>
        <v>Mereu deschis</v>
      </c>
      <c r="G22" s="49" t="s">
        <v>127</v>
      </c>
      <c r="H22" s="49" t="s">
        <v>124</v>
      </c>
      <c r="I22" s="49" t="s">
        <v>82</v>
      </c>
      <c r="J22" s="49"/>
      <c r="K22" s="51">
        <v>45526</v>
      </c>
      <c r="L22" s="51"/>
      <c r="M22" s="49" t="s">
        <v>53</v>
      </c>
      <c r="N22" s="52" t="s">
        <v>128</v>
      </c>
    </row>
    <row r="23" spans="1:14" ht="75" customHeight="1" x14ac:dyDescent="0.35">
      <c r="A23" s="47">
        <f t="shared" si="0"/>
        <v>22</v>
      </c>
      <c r="B23" s="48" t="s">
        <v>17</v>
      </c>
      <c r="C23" s="49" t="s">
        <v>49</v>
      </c>
      <c r="D23" s="50" t="s">
        <v>129</v>
      </c>
      <c r="E23" s="51"/>
      <c r="F23" s="49" t="str">
        <f t="shared" ca="1" si="1"/>
        <v>Mereu deschis</v>
      </c>
      <c r="G23" s="49" t="s">
        <v>130</v>
      </c>
      <c r="H23" s="49" t="s">
        <v>124</v>
      </c>
      <c r="I23" s="49" t="s">
        <v>82</v>
      </c>
      <c r="J23" s="49"/>
      <c r="K23" s="51">
        <v>45658</v>
      </c>
      <c r="L23" s="51"/>
      <c r="M23" s="49" t="s">
        <v>53</v>
      </c>
      <c r="N23" s="52" t="s">
        <v>131</v>
      </c>
    </row>
    <row r="24" spans="1:14" ht="75" customHeight="1" x14ac:dyDescent="0.35">
      <c r="A24" s="47">
        <f t="shared" si="0"/>
        <v>23</v>
      </c>
      <c r="B24" s="48" t="s">
        <v>17</v>
      </c>
      <c r="C24" s="49" t="s">
        <v>49</v>
      </c>
      <c r="D24" s="50" t="s">
        <v>132</v>
      </c>
      <c r="E24" s="51"/>
      <c r="F24" s="49" t="str">
        <f t="shared" ca="1" si="1"/>
        <v>Mereu deschis</v>
      </c>
      <c r="G24" s="49" t="s">
        <v>133</v>
      </c>
      <c r="H24" s="49" t="s">
        <v>124</v>
      </c>
      <c r="I24" s="49" t="s">
        <v>82</v>
      </c>
      <c r="J24" s="49"/>
      <c r="K24" s="51">
        <v>45658</v>
      </c>
      <c r="L24" s="51"/>
      <c r="M24" s="49" t="s">
        <v>53</v>
      </c>
      <c r="N24" s="52" t="s">
        <v>134</v>
      </c>
    </row>
    <row r="25" spans="1:14" ht="75" customHeight="1" x14ac:dyDescent="0.35">
      <c r="A25" s="47">
        <f t="shared" si="0"/>
        <v>24</v>
      </c>
      <c r="B25" s="48" t="s">
        <v>17</v>
      </c>
      <c r="C25" s="49" t="s">
        <v>49</v>
      </c>
      <c r="D25" s="50" t="s">
        <v>135</v>
      </c>
      <c r="E25" s="51"/>
      <c r="F25" s="49" t="str">
        <f t="shared" ca="1" si="1"/>
        <v>Mereu deschis</v>
      </c>
      <c r="G25" s="49" t="s">
        <v>136</v>
      </c>
      <c r="H25" s="49" t="s">
        <v>137</v>
      </c>
      <c r="I25" s="49" t="s">
        <v>82</v>
      </c>
      <c r="J25" s="49"/>
      <c r="K25" s="51"/>
      <c r="L25" s="51"/>
      <c r="M25" s="49" t="s">
        <v>137</v>
      </c>
      <c r="N25" s="52" t="s">
        <v>138</v>
      </c>
    </row>
    <row r="26" spans="1:14" ht="75" customHeight="1" x14ac:dyDescent="0.35">
      <c r="A26" s="47">
        <f t="shared" si="0"/>
        <v>25</v>
      </c>
      <c r="B26" s="48" t="s">
        <v>17</v>
      </c>
      <c r="C26" s="49" t="s">
        <v>49</v>
      </c>
      <c r="D26" s="50" t="s">
        <v>139</v>
      </c>
      <c r="E26" s="51"/>
      <c r="F26" s="49" t="str">
        <f t="shared" ca="1" si="1"/>
        <v>Mereu deschis</v>
      </c>
      <c r="G26" s="49" t="s">
        <v>140</v>
      </c>
      <c r="H26" s="49" t="s">
        <v>141</v>
      </c>
      <c r="I26" s="49" t="s">
        <v>74</v>
      </c>
      <c r="J26" s="49"/>
      <c r="K26" s="51"/>
      <c r="L26" s="51"/>
      <c r="M26" s="49" t="s">
        <v>53</v>
      </c>
      <c r="N26" s="52" t="s">
        <v>142</v>
      </c>
    </row>
    <row r="27" spans="1:14" ht="75" customHeight="1" x14ac:dyDescent="0.35">
      <c r="A27" s="47">
        <f t="shared" si="0"/>
        <v>26</v>
      </c>
      <c r="B27" s="48" t="s">
        <v>17</v>
      </c>
      <c r="C27" s="49" t="s">
        <v>49</v>
      </c>
      <c r="D27" s="50" t="s">
        <v>143</v>
      </c>
      <c r="E27" s="51"/>
      <c r="F27" s="49" t="str">
        <f t="shared" ca="1" si="1"/>
        <v>Mereu deschis</v>
      </c>
      <c r="G27" s="49" t="s">
        <v>144</v>
      </c>
      <c r="H27" s="49" t="s">
        <v>40</v>
      </c>
      <c r="I27" s="49" t="s">
        <v>74</v>
      </c>
      <c r="J27" s="49"/>
      <c r="K27" s="51"/>
      <c r="L27" s="51"/>
      <c r="M27" s="49" t="s">
        <v>47</v>
      </c>
      <c r="N27" s="52" t="s">
        <v>145</v>
      </c>
    </row>
    <row r="28" spans="1:14" ht="75" customHeight="1" x14ac:dyDescent="0.35">
      <c r="A28" s="47">
        <f t="shared" si="0"/>
        <v>27</v>
      </c>
      <c r="B28" s="48" t="s">
        <v>17</v>
      </c>
      <c r="C28" s="49" t="s">
        <v>49</v>
      </c>
      <c r="D28" s="50" t="s">
        <v>146</v>
      </c>
      <c r="E28" s="51"/>
      <c r="F28" s="49" t="str">
        <f t="shared" ca="1" si="1"/>
        <v>Mereu deschis</v>
      </c>
      <c r="G28" s="49" t="s">
        <v>147</v>
      </c>
      <c r="H28" s="49" t="s">
        <v>124</v>
      </c>
      <c r="I28" s="49" t="s">
        <v>82</v>
      </c>
      <c r="J28" s="49"/>
      <c r="K28" s="51">
        <v>45526</v>
      </c>
      <c r="L28" s="51"/>
      <c r="M28" s="49" t="s">
        <v>53</v>
      </c>
      <c r="N28" s="52" t="s">
        <v>148</v>
      </c>
    </row>
    <row r="29" spans="1:14" ht="75" customHeight="1" x14ac:dyDescent="0.35">
      <c r="A29" s="47">
        <f t="shared" si="0"/>
        <v>28</v>
      </c>
      <c r="B29" s="48" t="s">
        <v>17</v>
      </c>
      <c r="C29" s="49" t="s">
        <v>49</v>
      </c>
      <c r="D29" s="50" t="s">
        <v>149</v>
      </c>
      <c r="E29" s="51"/>
      <c r="F29" s="49" t="str">
        <f t="shared" ca="1" si="1"/>
        <v>Mereu deschis</v>
      </c>
      <c r="G29" s="49" t="s">
        <v>150</v>
      </c>
      <c r="H29" s="49" t="s">
        <v>124</v>
      </c>
      <c r="I29" s="49" t="s">
        <v>82</v>
      </c>
      <c r="J29" s="49"/>
      <c r="K29" s="51">
        <v>45526</v>
      </c>
      <c r="L29" s="51"/>
      <c r="M29" s="49" t="s">
        <v>53</v>
      </c>
      <c r="N29" s="52" t="s">
        <v>151</v>
      </c>
    </row>
    <row r="30" spans="1:14" ht="75" customHeight="1" x14ac:dyDescent="0.35">
      <c r="A30" s="47">
        <f t="shared" si="0"/>
        <v>29</v>
      </c>
      <c r="B30" s="48" t="s">
        <v>17</v>
      </c>
      <c r="C30" s="49" t="s">
        <v>49</v>
      </c>
      <c r="D30" s="50" t="s">
        <v>152</v>
      </c>
      <c r="E30" s="51"/>
      <c r="F30" s="49" t="str">
        <f t="shared" ca="1" si="1"/>
        <v>Mereu deschis</v>
      </c>
      <c r="G30" s="49" t="s">
        <v>153</v>
      </c>
      <c r="H30" s="49" t="s">
        <v>154</v>
      </c>
      <c r="I30" s="49" t="s">
        <v>74</v>
      </c>
      <c r="J30" s="49"/>
      <c r="K30" s="51">
        <v>45526</v>
      </c>
      <c r="L30" s="51"/>
      <c r="M30" s="49" t="s">
        <v>53</v>
      </c>
      <c r="N30" s="52" t="s">
        <v>155</v>
      </c>
    </row>
    <row r="31" spans="1:14" ht="75" customHeight="1" x14ac:dyDescent="0.35">
      <c r="A31" s="47">
        <f t="shared" si="0"/>
        <v>30</v>
      </c>
      <c r="B31" s="48" t="s">
        <v>17</v>
      </c>
      <c r="C31" s="49" t="s">
        <v>49</v>
      </c>
      <c r="D31" s="50" t="s">
        <v>156</v>
      </c>
      <c r="E31" s="51"/>
      <c r="F31" s="49" t="str">
        <f t="shared" ca="1" si="1"/>
        <v>Mereu deschis</v>
      </c>
      <c r="G31" s="49" t="s">
        <v>157</v>
      </c>
      <c r="H31" s="49" t="s">
        <v>154</v>
      </c>
      <c r="I31" s="49" t="s">
        <v>74</v>
      </c>
      <c r="J31" s="49"/>
      <c r="K31" s="51"/>
      <c r="L31" s="51"/>
      <c r="M31" s="49" t="s">
        <v>53</v>
      </c>
      <c r="N31" s="52" t="s">
        <v>158</v>
      </c>
    </row>
    <row r="32" spans="1:14" ht="75" customHeight="1" x14ac:dyDescent="0.35">
      <c r="A32" s="47">
        <f t="shared" si="0"/>
        <v>31</v>
      </c>
      <c r="B32" s="48" t="s">
        <v>17</v>
      </c>
      <c r="C32" s="49" t="s">
        <v>49</v>
      </c>
      <c r="D32" s="50" t="s">
        <v>159</v>
      </c>
      <c r="E32" s="51"/>
      <c r="F32" s="49" t="str">
        <f t="shared" ca="1" si="1"/>
        <v>Mereu deschis</v>
      </c>
      <c r="G32" s="49" t="s">
        <v>160</v>
      </c>
      <c r="H32" s="49" t="s">
        <v>124</v>
      </c>
      <c r="I32" s="49" t="s">
        <v>82</v>
      </c>
      <c r="J32" s="49"/>
      <c r="K32" s="51">
        <v>45658</v>
      </c>
      <c r="L32" s="51"/>
      <c r="M32" s="49" t="s">
        <v>53</v>
      </c>
      <c r="N32" s="52" t="s">
        <v>161</v>
      </c>
    </row>
    <row r="33" spans="1:14" ht="75" customHeight="1" x14ac:dyDescent="0.35">
      <c r="A33" s="47">
        <f t="shared" si="0"/>
        <v>32</v>
      </c>
      <c r="B33" s="48" t="s">
        <v>17</v>
      </c>
      <c r="C33" s="49" t="s">
        <v>49</v>
      </c>
      <c r="D33" s="50" t="s">
        <v>162</v>
      </c>
      <c r="E33" s="51"/>
      <c r="F33" s="49" t="str">
        <f t="shared" ca="1" si="1"/>
        <v>Mereu deschis</v>
      </c>
      <c r="G33" s="49" t="s">
        <v>163</v>
      </c>
      <c r="H33" s="49" t="s">
        <v>124</v>
      </c>
      <c r="I33" s="49" t="s">
        <v>82</v>
      </c>
      <c r="J33" s="49"/>
      <c r="K33" s="51">
        <v>45526</v>
      </c>
      <c r="L33" s="51"/>
      <c r="M33" s="49" t="s">
        <v>53</v>
      </c>
      <c r="N33" s="52" t="s">
        <v>164</v>
      </c>
    </row>
    <row r="34" spans="1:14" ht="75" customHeight="1" x14ac:dyDescent="0.35">
      <c r="A34" s="47">
        <f t="shared" ref="A34:A65" si="2">ROW()-1</f>
        <v>33</v>
      </c>
      <c r="B34" s="48" t="s">
        <v>17</v>
      </c>
      <c r="C34" s="49" t="s">
        <v>49</v>
      </c>
      <c r="D34" s="50" t="s">
        <v>165</v>
      </c>
      <c r="E34" s="51"/>
      <c r="F34" s="49" t="str">
        <f t="shared" ref="F34:F65" ca="1" si="3">IF(E34="",IF(LEFT(I34,2)="NO","Mereu deschis","Fără termen fix"),IF(E34&lt;TODAY(),"Termen depășit",IF(E34=TODAY(),"Se închide AZI",IF(E34-TODAY()&lt;=14,"Urgent ("&amp;(E34-TODAY())&amp;" zile)",(E34-TODAY())&amp;" zile rămase"))))</f>
        <v>Mereu deschis</v>
      </c>
      <c r="G34" s="49" t="s">
        <v>166</v>
      </c>
      <c r="H34" s="49" t="s">
        <v>124</v>
      </c>
      <c r="I34" s="49" t="s">
        <v>82</v>
      </c>
      <c r="J34" s="49"/>
      <c r="K34" s="51">
        <v>45658</v>
      </c>
      <c r="L34" s="51"/>
      <c r="M34" s="49" t="s">
        <v>53</v>
      </c>
      <c r="N34" s="52" t="s">
        <v>167</v>
      </c>
    </row>
    <row r="35" spans="1:14" ht="75" customHeight="1" x14ac:dyDescent="0.35">
      <c r="A35" s="47">
        <f t="shared" si="2"/>
        <v>34</v>
      </c>
      <c r="B35" s="48" t="s">
        <v>17</v>
      </c>
      <c r="C35" s="49" t="s">
        <v>49</v>
      </c>
      <c r="D35" s="50" t="s">
        <v>168</v>
      </c>
      <c r="E35" s="51"/>
      <c r="F35" s="49" t="str">
        <f t="shared" ca="1" si="3"/>
        <v>Mereu deschis</v>
      </c>
      <c r="G35" s="49" t="s">
        <v>169</v>
      </c>
      <c r="H35" s="49" t="s">
        <v>124</v>
      </c>
      <c r="I35" s="49" t="s">
        <v>82</v>
      </c>
      <c r="J35" s="49"/>
      <c r="K35" s="51">
        <v>45526</v>
      </c>
      <c r="L35" s="51"/>
      <c r="M35" s="49" t="s">
        <v>53</v>
      </c>
      <c r="N35" s="52" t="s">
        <v>170</v>
      </c>
    </row>
    <row r="36" spans="1:14" ht="75" customHeight="1" x14ac:dyDescent="0.35">
      <c r="A36" s="47">
        <f t="shared" si="2"/>
        <v>35</v>
      </c>
      <c r="B36" s="48" t="s">
        <v>17</v>
      </c>
      <c r="C36" s="49" t="s">
        <v>49</v>
      </c>
      <c r="D36" s="50" t="s">
        <v>171</v>
      </c>
      <c r="E36" s="51"/>
      <c r="F36" s="49" t="str">
        <f t="shared" ca="1" si="3"/>
        <v>Mereu deschis</v>
      </c>
      <c r="G36" s="49" t="s">
        <v>172</v>
      </c>
      <c r="H36" s="49" t="s">
        <v>173</v>
      </c>
      <c r="I36" s="49" t="s">
        <v>82</v>
      </c>
      <c r="J36" s="49"/>
      <c r="K36" s="51">
        <v>45526</v>
      </c>
      <c r="L36" s="51"/>
      <c r="M36" s="49" t="s">
        <v>53</v>
      </c>
      <c r="N36" s="52" t="s">
        <v>174</v>
      </c>
    </row>
    <row r="37" spans="1:14" ht="75" customHeight="1" x14ac:dyDescent="0.35">
      <c r="A37" s="47">
        <f t="shared" si="2"/>
        <v>36</v>
      </c>
      <c r="B37" s="48" t="s">
        <v>17</v>
      </c>
      <c r="C37" s="49" t="s">
        <v>49</v>
      </c>
      <c r="D37" s="50" t="s">
        <v>175</v>
      </c>
      <c r="E37" s="51"/>
      <c r="F37" s="49" t="str">
        <f t="shared" ca="1" si="3"/>
        <v>Mereu deschis</v>
      </c>
      <c r="G37" s="49" t="s">
        <v>176</v>
      </c>
      <c r="H37" s="49" t="s">
        <v>124</v>
      </c>
      <c r="I37" s="49" t="s">
        <v>82</v>
      </c>
      <c r="J37" s="49"/>
      <c r="K37" s="51"/>
      <c r="L37" s="51"/>
      <c r="M37" s="49" t="s">
        <v>53</v>
      </c>
      <c r="N37" s="52" t="s">
        <v>177</v>
      </c>
    </row>
    <row r="38" spans="1:14" ht="75" customHeight="1" x14ac:dyDescent="0.35">
      <c r="A38" s="47">
        <f t="shared" si="2"/>
        <v>37</v>
      </c>
      <c r="B38" s="48" t="s">
        <v>17</v>
      </c>
      <c r="C38" s="49" t="s">
        <v>49</v>
      </c>
      <c r="D38" s="50" t="s">
        <v>178</v>
      </c>
      <c r="E38" s="51"/>
      <c r="F38" s="49" t="str">
        <f t="shared" ca="1" si="3"/>
        <v>Mereu deschis</v>
      </c>
      <c r="G38" s="49" t="s">
        <v>179</v>
      </c>
      <c r="H38" s="49" t="s">
        <v>154</v>
      </c>
      <c r="I38" s="49" t="s">
        <v>74</v>
      </c>
      <c r="J38" s="49"/>
      <c r="K38" s="51"/>
      <c r="L38" s="51"/>
      <c r="M38" s="49" t="s">
        <v>53</v>
      </c>
      <c r="N38" s="52" t="s">
        <v>180</v>
      </c>
    </row>
    <row r="39" spans="1:14" ht="75" customHeight="1" x14ac:dyDescent="0.35">
      <c r="A39" s="47">
        <f t="shared" si="2"/>
        <v>38</v>
      </c>
      <c r="B39" s="48" t="s">
        <v>17</v>
      </c>
      <c r="C39" s="49" t="s">
        <v>49</v>
      </c>
      <c r="D39" s="50" t="s">
        <v>181</v>
      </c>
      <c r="E39" s="51"/>
      <c r="F39" s="49" t="str">
        <f t="shared" ca="1" si="3"/>
        <v>Mereu deschis</v>
      </c>
      <c r="G39" s="49" t="s">
        <v>182</v>
      </c>
      <c r="H39" s="49" t="s">
        <v>154</v>
      </c>
      <c r="I39" s="49" t="s">
        <v>74</v>
      </c>
      <c r="J39" s="49"/>
      <c r="K39" s="51"/>
      <c r="L39" s="51"/>
      <c r="M39" s="49" t="s">
        <v>53</v>
      </c>
      <c r="N39" s="52" t="s">
        <v>183</v>
      </c>
    </row>
    <row r="40" spans="1:14" ht="75" customHeight="1" x14ac:dyDescent="0.35">
      <c r="A40" s="47">
        <f t="shared" si="2"/>
        <v>39</v>
      </c>
      <c r="B40" s="48" t="s">
        <v>17</v>
      </c>
      <c r="C40" s="49" t="s">
        <v>49</v>
      </c>
      <c r="D40" s="50" t="s">
        <v>184</v>
      </c>
      <c r="E40" s="51"/>
      <c r="F40" s="49" t="str">
        <f t="shared" ca="1" si="3"/>
        <v>Mereu deschis</v>
      </c>
      <c r="G40" s="49" t="s">
        <v>185</v>
      </c>
      <c r="H40" s="49" t="s">
        <v>124</v>
      </c>
      <c r="I40" s="49" t="s">
        <v>82</v>
      </c>
      <c r="J40" s="49"/>
      <c r="K40" s="51"/>
      <c r="L40" s="51"/>
      <c r="M40" s="49" t="s">
        <v>53</v>
      </c>
      <c r="N40" s="52" t="s">
        <v>186</v>
      </c>
    </row>
    <row r="41" spans="1:14" ht="75" customHeight="1" x14ac:dyDescent="0.35">
      <c r="A41" s="47">
        <f t="shared" si="2"/>
        <v>40</v>
      </c>
      <c r="B41" s="48" t="s">
        <v>17</v>
      </c>
      <c r="C41" s="49" t="s">
        <v>49</v>
      </c>
      <c r="D41" s="50" t="s">
        <v>187</v>
      </c>
      <c r="E41" s="51"/>
      <c r="F41" s="49" t="str">
        <f t="shared" ca="1" si="3"/>
        <v>Mereu deschis</v>
      </c>
      <c r="G41" s="49" t="s">
        <v>188</v>
      </c>
      <c r="H41" s="49" t="s">
        <v>189</v>
      </c>
      <c r="I41" s="49" t="s">
        <v>74</v>
      </c>
      <c r="J41" s="49"/>
      <c r="K41" s="51"/>
      <c r="L41" s="51"/>
      <c r="M41" s="49" t="s">
        <v>53</v>
      </c>
      <c r="N41" s="52" t="s">
        <v>190</v>
      </c>
    </row>
    <row r="42" spans="1:14" ht="75" customHeight="1" x14ac:dyDescent="0.35">
      <c r="A42" s="47">
        <f t="shared" si="2"/>
        <v>41</v>
      </c>
      <c r="B42" s="48" t="s">
        <v>17</v>
      </c>
      <c r="C42" s="49" t="s">
        <v>49</v>
      </c>
      <c r="D42" s="50" t="s">
        <v>187</v>
      </c>
      <c r="E42" s="51"/>
      <c r="F42" s="49" t="str">
        <f t="shared" ca="1" si="3"/>
        <v>Mereu deschis</v>
      </c>
      <c r="G42" s="49" t="s">
        <v>191</v>
      </c>
      <c r="H42" s="49" t="s">
        <v>154</v>
      </c>
      <c r="I42" s="49" t="s">
        <v>74</v>
      </c>
      <c r="J42" s="49"/>
      <c r="K42" s="51"/>
      <c r="L42" s="51"/>
      <c r="M42" s="49" t="s">
        <v>53</v>
      </c>
      <c r="N42" s="52" t="s">
        <v>190</v>
      </c>
    </row>
    <row r="43" spans="1:14" ht="75" customHeight="1" x14ac:dyDescent="0.35">
      <c r="A43" s="47">
        <f t="shared" si="2"/>
        <v>42</v>
      </c>
      <c r="B43" s="48" t="s">
        <v>17</v>
      </c>
      <c r="C43" s="49" t="s">
        <v>49</v>
      </c>
      <c r="D43" s="50" t="s">
        <v>192</v>
      </c>
      <c r="E43" s="51"/>
      <c r="F43" s="49" t="str">
        <f t="shared" ca="1" si="3"/>
        <v>Mereu deschis</v>
      </c>
      <c r="G43" s="49" t="s">
        <v>193</v>
      </c>
      <c r="H43" s="49" t="s">
        <v>194</v>
      </c>
      <c r="I43" s="49" t="s">
        <v>82</v>
      </c>
      <c r="J43" s="49"/>
      <c r="K43" s="51"/>
      <c r="L43" s="51"/>
      <c r="M43" s="49" t="s">
        <v>53</v>
      </c>
      <c r="N43" s="52" t="s">
        <v>195</v>
      </c>
    </row>
    <row r="44" spans="1:14" ht="75" customHeight="1" x14ac:dyDescent="0.35">
      <c r="A44" s="47">
        <f t="shared" si="2"/>
        <v>43</v>
      </c>
      <c r="B44" s="48" t="s">
        <v>17</v>
      </c>
      <c r="C44" s="49" t="s">
        <v>49</v>
      </c>
      <c r="D44" s="50" t="s">
        <v>196</v>
      </c>
      <c r="E44" s="51"/>
      <c r="F44" s="49" t="str">
        <f t="shared" ca="1" si="3"/>
        <v>Mereu deschis</v>
      </c>
      <c r="G44" s="49" t="s">
        <v>197</v>
      </c>
      <c r="H44" s="49" t="s">
        <v>124</v>
      </c>
      <c r="I44" s="49" t="s">
        <v>82</v>
      </c>
      <c r="J44" s="49"/>
      <c r="K44" s="51">
        <v>45658</v>
      </c>
      <c r="L44" s="51"/>
      <c r="M44" s="49" t="s">
        <v>53</v>
      </c>
      <c r="N44" s="52" t="s">
        <v>198</v>
      </c>
    </row>
    <row r="45" spans="1:14" ht="75" customHeight="1" x14ac:dyDescent="0.35">
      <c r="A45" s="47">
        <f t="shared" si="2"/>
        <v>44</v>
      </c>
      <c r="B45" s="48" t="s">
        <v>17</v>
      </c>
      <c r="C45" s="49" t="s">
        <v>49</v>
      </c>
      <c r="D45" s="50" t="s">
        <v>199</v>
      </c>
      <c r="E45" s="51"/>
      <c r="F45" s="49" t="str">
        <f t="shared" ca="1" si="3"/>
        <v>Mereu deschis</v>
      </c>
      <c r="G45" s="49" t="s">
        <v>200</v>
      </c>
      <c r="H45" s="49" t="s">
        <v>124</v>
      </c>
      <c r="I45" s="49" t="s">
        <v>82</v>
      </c>
      <c r="J45" s="49"/>
      <c r="K45" s="51">
        <v>45658</v>
      </c>
      <c r="L45" s="51"/>
      <c r="M45" s="49" t="s">
        <v>53</v>
      </c>
      <c r="N45" s="52" t="s">
        <v>201</v>
      </c>
    </row>
    <row r="46" spans="1:14" ht="75" customHeight="1" x14ac:dyDescent="0.35">
      <c r="A46" s="47">
        <f t="shared" si="2"/>
        <v>45</v>
      </c>
      <c r="B46" s="48" t="s">
        <v>17</v>
      </c>
      <c r="C46" s="49" t="s">
        <v>49</v>
      </c>
      <c r="D46" s="50" t="s">
        <v>202</v>
      </c>
      <c r="E46" s="51"/>
      <c r="F46" s="49" t="str">
        <f t="shared" ca="1" si="3"/>
        <v>Mereu deschis</v>
      </c>
      <c r="G46" s="49" t="s">
        <v>203</v>
      </c>
      <c r="H46" s="49" t="s">
        <v>154</v>
      </c>
      <c r="I46" s="49" t="s">
        <v>74</v>
      </c>
      <c r="J46" s="49"/>
      <c r="K46" s="51"/>
      <c r="L46" s="51"/>
      <c r="M46" s="49" t="s">
        <v>53</v>
      </c>
      <c r="N46" s="52" t="s">
        <v>204</v>
      </c>
    </row>
    <row r="47" spans="1:14" ht="75" customHeight="1" x14ac:dyDescent="0.35">
      <c r="A47" s="47">
        <f t="shared" si="2"/>
        <v>46</v>
      </c>
      <c r="B47" s="48" t="s">
        <v>17</v>
      </c>
      <c r="C47" s="49" t="s">
        <v>49</v>
      </c>
      <c r="D47" s="50" t="s">
        <v>205</v>
      </c>
      <c r="E47" s="51"/>
      <c r="F47" s="49" t="str">
        <f t="shared" ca="1" si="3"/>
        <v>Mereu deschis</v>
      </c>
      <c r="G47" s="49" t="s">
        <v>206</v>
      </c>
      <c r="H47" s="49" t="s">
        <v>154</v>
      </c>
      <c r="I47" s="49" t="s">
        <v>74</v>
      </c>
      <c r="J47" s="49"/>
      <c r="K47" s="51">
        <v>45526</v>
      </c>
      <c r="L47" s="51"/>
      <c r="M47" s="49" t="s">
        <v>53</v>
      </c>
      <c r="N47" s="52" t="s">
        <v>207</v>
      </c>
    </row>
    <row r="48" spans="1:14" ht="75" customHeight="1" x14ac:dyDescent="0.35">
      <c r="A48" s="47">
        <f t="shared" si="2"/>
        <v>47</v>
      </c>
      <c r="B48" s="48" t="s">
        <v>17</v>
      </c>
      <c r="C48" s="49" t="s">
        <v>49</v>
      </c>
      <c r="D48" s="50" t="s">
        <v>208</v>
      </c>
      <c r="E48" s="51"/>
      <c r="F48" s="49" t="str">
        <f t="shared" ca="1" si="3"/>
        <v>Mereu deschis</v>
      </c>
      <c r="G48" s="49" t="s">
        <v>209</v>
      </c>
      <c r="H48" s="49" t="s">
        <v>154</v>
      </c>
      <c r="I48" s="49" t="s">
        <v>74</v>
      </c>
      <c r="J48" s="49"/>
      <c r="K48" s="51">
        <v>45526</v>
      </c>
      <c r="L48" s="51"/>
      <c r="M48" s="49" t="s">
        <v>53</v>
      </c>
      <c r="N48" s="52" t="s">
        <v>210</v>
      </c>
    </row>
    <row r="49" spans="1:14" ht="75" customHeight="1" x14ac:dyDescent="0.35">
      <c r="A49" s="47">
        <f t="shared" si="2"/>
        <v>48</v>
      </c>
      <c r="B49" s="48" t="s">
        <v>17</v>
      </c>
      <c r="C49" s="49" t="s">
        <v>49</v>
      </c>
      <c r="D49" s="50" t="s">
        <v>211</v>
      </c>
      <c r="E49" s="51"/>
      <c r="F49" s="49" t="str">
        <f t="shared" ca="1" si="3"/>
        <v>Mereu deschis</v>
      </c>
      <c r="G49" s="49" t="s">
        <v>212</v>
      </c>
      <c r="H49" s="49" t="s">
        <v>124</v>
      </c>
      <c r="I49" s="49" t="s">
        <v>82</v>
      </c>
      <c r="J49" s="49"/>
      <c r="K49" s="51">
        <v>45658</v>
      </c>
      <c r="L49" s="51"/>
      <c r="M49" s="49" t="s">
        <v>53</v>
      </c>
      <c r="N49" s="52" t="s">
        <v>213</v>
      </c>
    </row>
    <row r="50" spans="1:14" ht="75" customHeight="1" x14ac:dyDescent="0.35">
      <c r="A50" s="47">
        <f t="shared" si="2"/>
        <v>49</v>
      </c>
      <c r="B50" s="48" t="s">
        <v>17</v>
      </c>
      <c r="C50" s="49" t="s">
        <v>49</v>
      </c>
      <c r="D50" s="50" t="s">
        <v>214</v>
      </c>
      <c r="E50" s="51"/>
      <c r="F50" s="49" t="str">
        <f t="shared" ca="1" si="3"/>
        <v>Mereu deschis</v>
      </c>
      <c r="G50" s="49" t="s">
        <v>215</v>
      </c>
      <c r="H50" s="49" t="s">
        <v>124</v>
      </c>
      <c r="I50" s="49" t="s">
        <v>82</v>
      </c>
      <c r="J50" s="49"/>
      <c r="K50" s="51">
        <v>45658</v>
      </c>
      <c r="L50" s="51"/>
      <c r="M50" s="49" t="s">
        <v>53</v>
      </c>
      <c r="N50" s="52" t="s">
        <v>216</v>
      </c>
    </row>
    <row r="51" spans="1:14" ht="75" customHeight="1" x14ac:dyDescent="0.35">
      <c r="A51" s="47">
        <f t="shared" si="2"/>
        <v>50</v>
      </c>
      <c r="B51" s="48" t="s">
        <v>17</v>
      </c>
      <c r="C51" s="49" t="s">
        <v>49</v>
      </c>
      <c r="D51" s="50" t="s">
        <v>217</v>
      </c>
      <c r="E51" s="51"/>
      <c r="F51" s="49" t="str">
        <f t="shared" ca="1" si="3"/>
        <v>Mereu deschis</v>
      </c>
      <c r="G51" s="49" t="s">
        <v>218</v>
      </c>
      <c r="H51" s="49" t="s">
        <v>219</v>
      </c>
      <c r="I51" s="49" t="s">
        <v>82</v>
      </c>
      <c r="J51" s="49"/>
      <c r="K51" s="51">
        <v>45658</v>
      </c>
      <c r="L51" s="51"/>
      <c r="M51" s="49" t="s">
        <v>83</v>
      </c>
      <c r="N51" s="52" t="s">
        <v>220</v>
      </c>
    </row>
    <row r="52" spans="1:14" ht="75" customHeight="1" x14ac:dyDescent="0.35">
      <c r="A52" s="47">
        <f t="shared" si="2"/>
        <v>51</v>
      </c>
      <c r="B52" s="48" t="s">
        <v>17</v>
      </c>
      <c r="C52" s="49" t="s">
        <v>49</v>
      </c>
      <c r="D52" s="50" t="s">
        <v>221</v>
      </c>
      <c r="E52" s="51"/>
      <c r="F52" s="49" t="str">
        <f t="shared" ca="1" si="3"/>
        <v>Mereu deschis</v>
      </c>
      <c r="G52" s="49" t="s">
        <v>222</v>
      </c>
      <c r="H52" s="49" t="s">
        <v>124</v>
      </c>
      <c r="I52" s="49" t="s">
        <v>82</v>
      </c>
      <c r="J52" s="49"/>
      <c r="K52" s="51">
        <v>45658</v>
      </c>
      <c r="L52" s="51"/>
      <c r="M52" s="49" t="s">
        <v>53</v>
      </c>
      <c r="N52" s="52" t="s">
        <v>223</v>
      </c>
    </row>
    <row r="53" spans="1:14" ht="75" customHeight="1" x14ac:dyDescent="0.35">
      <c r="A53" s="47">
        <f t="shared" si="2"/>
        <v>52</v>
      </c>
      <c r="B53" s="48" t="s">
        <v>17</v>
      </c>
      <c r="C53" s="49" t="s">
        <v>49</v>
      </c>
      <c r="D53" s="50" t="s">
        <v>224</v>
      </c>
      <c r="E53" s="51"/>
      <c r="F53" s="49" t="str">
        <f t="shared" ca="1" si="3"/>
        <v>Mereu deschis</v>
      </c>
      <c r="G53" s="49" t="s">
        <v>225</v>
      </c>
      <c r="H53" s="49" t="s">
        <v>124</v>
      </c>
      <c r="I53" s="49" t="s">
        <v>82</v>
      </c>
      <c r="J53" s="49"/>
      <c r="K53" s="51">
        <v>45658</v>
      </c>
      <c r="L53" s="51"/>
      <c r="M53" s="49" t="s">
        <v>53</v>
      </c>
      <c r="N53" s="52" t="s">
        <v>226</v>
      </c>
    </row>
    <row r="54" spans="1:14" ht="75" customHeight="1" x14ac:dyDescent="0.35">
      <c r="A54" s="47">
        <f t="shared" si="2"/>
        <v>53</v>
      </c>
      <c r="B54" s="48" t="s">
        <v>17</v>
      </c>
      <c r="C54" s="49" t="s">
        <v>49</v>
      </c>
      <c r="D54" s="50" t="s">
        <v>227</v>
      </c>
      <c r="E54" s="51"/>
      <c r="F54" s="49" t="str">
        <f t="shared" ca="1" si="3"/>
        <v>Mereu deschis</v>
      </c>
      <c r="G54" s="49" t="s">
        <v>228</v>
      </c>
      <c r="H54" s="49" t="s">
        <v>154</v>
      </c>
      <c r="I54" s="49" t="s">
        <v>74</v>
      </c>
      <c r="J54" s="49"/>
      <c r="K54" s="51"/>
      <c r="L54" s="51"/>
      <c r="M54" s="49" t="s">
        <v>53</v>
      </c>
      <c r="N54" s="52" t="s">
        <v>226</v>
      </c>
    </row>
    <row r="55" spans="1:14" ht="75" customHeight="1" x14ac:dyDescent="0.35">
      <c r="A55" s="47">
        <f t="shared" si="2"/>
        <v>54</v>
      </c>
      <c r="B55" s="48" t="s">
        <v>17</v>
      </c>
      <c r="C55" s="49" t="s">
        <v>49</v>
      </c>
      <c r="D55" s="50" t="s">
        <v>229</v>
      </c>
      <c r="E55" s="51"/>
      <c r="F55" s="49" t="str">
        <f t="shared" ca="1" si="3"/>
        <v>Mereu deschis</v>
      </c>
      <c r="G55" s="49" t="s">
        <v>230</v>
      </c>
      <c r="H55" s="49" t="s">
        <v>124</v>
      </c>
      <c r="I55" s="49" t="s">
        <v>82</v>
      </c>
      <c r="J55" s="49"/>
      <c r="K55" s="51">
        <v>45526</v>
      </c>
      <c r="L55" s="51"/>
      <c r="M55" s="49" t="s">
        <v>53</v>
      </c>
      <c r="N55" s="52" t="s">
        <v>231</v>
      </c>
    </row>
    <row r="56" spans="1:14" ht="75" customHeight="1" x14ac:dyDescent="0.35">
      <c r="A56" s="47">
        <f t="shared" si="2"/>
        <v>55</v>
      </c>
      <c r="B56" s="48" t="s">
        <v>17</v>
      </c>
      <c r="C56" s="49" t="s">
        <v>49</v>
      </c>
      <c r="D56" s="50" t="s">
        <v>232</v>
      </c>
      <c r="E56" s="51"/>
      <c r="F56" s="49" t="str">
        <f t="shared" ca="1" si="3"/>
        <v>Mereu deschis</v>
      </c>
      <c r="G56" s="49" t="s">
        <v>233</v>
      </c>
      <c r="H56" s="49" t="s">
        <v>124</v>
      </c>
      <c r="I56" s="49" t="s">
        <v>82</v>
      </c>
      <c r="J56" s="49"/>
      <c r="K56" s="51">
        <v>45658</v>
      </c>
      <c r="L56" s="51"/>
      <c r="M56" s="49" t="s">
        <v>53</v>
      </c>
      <c r="N56" s="52" t="s">
        <v>234</v>
      </c>
    </row>
    <row r="57" spans="1:14" ht="75" customHeight="1" x14ac:dyDescent="0.35">
      <c r="A57" s="53">
        <f t="shared" si="2"/>
        <v>56</v>
      </c>
      <c r="B57" s="54" t="s">
        <v>18</v>
      </c>
      <c r="C57" s="55" t="s">
        <v>112</v>
      </c>
      <c r="D57" s="56" t="s">
        <v>235</v>
      </c>
      <c r="E57" s="57">
        <v>46328</v>
      </c>
      <c r="F57" s="55" t="str">
        <f t="shared" ca="1" si="3"/>
        <v>18 zile rămase</v>
      </c>
      <c r="G57" s="55" t="s">
        <v>236</v>
      </c>
      <c r="H57" s="55" t="s">
        <v>103</v>
      </c>
      <c r="I57" s="55" t="s">
        <v>41</v>
      </c>
      <c r="J57" s="55"/>
      <c r="K57" s="57"/>
      <c r="L57" s="57">
        <v>46328</v>
      </c>
      <c r="M57" s="55" t="s">
        <v>59</v>
      </c>
      <c r="N57" s="58" t="s">
        <v>237</v>
      </c>
    </row>
    <row r="58" spans="1:14" ht="75" customHeight="1" x14ac:dyDescent="0.35">
      <c r="A58" s="53">
        <f t="shared" si="2"/>
        <v>57</v>
      </c>
      <c r="B58" s="54" t="s">
        <v>18</v>
      </c>
      <c r="C58" s="55" t="s">
        <v>37</v>
      </c>
      <c r="D58" s="56" t="s">
        <v>238</v>
      </c>
      <c r="E58" s="57">
        <v>46328</v>
      </c>
      <c r="F58" s="55" t="str">
        <f t="shared" ca="1" si="3"/>
        <v>18 zile rămase</v>
      </c>
      <c r="G58" s="55" t="s">
        <v>239</v>
      </c>
      <c r="H58" s="55" t="s">
        <v>240</v>
      </c>
      <c r="I58" s="55" t="s">
        <v>41</v>
      </c>
      <c r="J58" s="55"/>
      <c r="K58" s="57"/>
      <c r="L58" s="57">
        <v>46328</v>
      </c>
      <c r="M58" s="55" t="s">
        <v>59</v>
      </c>
      <c r="N58" s="58" t="s">
        <v>241</v>
      </c>
    </row>
    <row r="59" spans="1:14" ht="75" customHeight="1" x14ac:dyDescent="0.35">
      <c r="A59" s="53">
        <f t="shared" si="2"/>
        <v>58</v>
      </c>
      <c r="B59" s="54" t="s">
        <v>18</v>
      </c>
      <c r="C59" s="55" t="s">
        <v>112</v>
      </c>
      <c r="D59" s="56" t="s">
        <v>242</v>
      </c>
      <c r="E59" s="57">
        <v>46328</v>
      </c>
      <c r="F59" s="55" t="str">
        <f t="shared" ca="1" si="3"/>
        <v>18 zile rămase</v>
      </c>
      <c r="G59" s="55" t="s">
        <v>243</v>
      </c>
      <c r="H59" s="55" t="s">
        <v>194</v>
      </c>
      <c r="I59" s="55" t="s">
        <v>41</v>
      </c>
      <c r="J59" s="55"/>
      <c r="K59" s="57"/>
      <c r="L59" s="57">
        <v>46328</v>
      </c>
      <c r="M59" s="55" t="s">
        <v>92</v>
      </c>
      <c r="N59" s="58" t="s">
        <v>244</v>
      </c>
    </row>
    <row r="60" spans="1:14" ht="75" customHeight="1" x14ac:dyDescent="0.35">
      <c r="A60" s="53">
        <f t="shared" si="2"/>
        <v>59</v>
      </c>
      <c r="B60" s="54" t="s">
        <v>18</v>
      </c>
      <c r="C60" s="55" t="s">
        <v>112</v>
      </c>
      <c r="D60" s="56" t="s">
        <v>245</v>
      </c>
      <c r="E60" s="57">
        <v>46328</v>
      </c>
      <c r="F60" s="55" t="str">
        <f t="shared" ca="1" si="3"/>
        <v>18 zile rămase</v>
      </c>
      <c r="G60" s="55" t="s">
        <v>246</v>
      </c>
      <c r="H60" s="55" t="s">
        <v>103</v>
      </c>
      <c r="I60" s="55" t="s">
        <v>41</v>
      </c>
      <c r="J60" s="55"/>
      <c r="K60" s="57"/>
      <c r="L60" s="57">
        <v>46328</v>
      </c>
      <c r="M60" s="55" t="s">
        <v>59</v>
      </c>
      <c r="N60" s="58" t="s">
        <v>247</v>
      </c>
    </row>
    <row r="61" spans="1:14" ht="75" customHeight="1" x14ac:dyDescent="0.35">
      <c r="A61" s="53">
        <f t="shared" si="2"/>
        <v>60</v>
      </c>
      <c r="B61" s="54" t="s">
        <v>18</v>
      </c>
      <c r="C61" s="55" t="s">
        <v>49</v>
      </c>
      <c r="D61" s="56" t="s">
        <v>248</v>
      </c>
      <c r="E61" s="57">
        <v>46328</v>
      </c>
      <c r="F61" s="55" t="str">
        <f t="shared" ca="1" si="3"/>
        <v>18 zile rămase</v>
      </c>
      <c r="G61" s="55" t="s">
        <v>249</v>
      </c>
      <c r="H61" s="55" t="s">
        <v>103</v>
      </c>
      <c r="I61" s="55" t="s">
        <v>41</v>
      </c>
      <c r="J61" s="55"/>
      <c r="K61" s="57"/>
      <c r="L61" s="57">
        <v>46328</v>
      </c>
      <c r="M61" s="55" t="s">
        <v>59</v>
      </c>
      <c r="N61" s="58" t="s">
        <v>250</v>
      </c>
    </row>
    <row r="62" spans="1:14" ht="75" customHeight="1" x14ac:dyDescent="0.35">
      <c r="A62" s="53">
        <f t="shared" si="2"/>
        <v>61</v>
      </c>
      <c r="B62" s="54" t="s">
        <v>18</v>
      </c>
      <c r="C62" s="55" t="s">
        <v>112</v>
      </c>
      <c r="D62" s="56" t="s">
        <v>251</v>
      </c>
      <c r="E62" s="57">
        <v>46328</v>
      </c>
      <c r="F62" s="55" t="str">
        <f t="shared" ca="1" si="3"/>
        <v>18 zile rămase</v>
      </c>
      <c r="G62" s="55" t="s">
        <v>252</v>
      </c>
      <c r="H62" s="55" t="s">
        <v>103</v>
      </c>
      <c r="I62" s="55" t="s">
        <v>41</v>
      </c>
      <c r="J62" s="55"/>
      <c r="K62" s="57"/>
      <c r="L62" s="57">
        <v>46328</v>
      </c>
      <c r="M62" s="55" t="s">
        <v>59</v>
      </c>
      <c r="N62" s="58" t="s">
        <v>253</v>
      </c>
    </row>
    <row r="63" spans="1:14" ht="75" customHeight="1" x14ac:dyDescent="0.35">
      <c r="A63" s="53">
        <f t="shared" si="2"/>
        <v>62</v>
      </c>
      <c r="B63" s="54" t="s">
        <v>18</v>
      </c>
      <c r="C63" s="55" t="s">
        <v>49</v>
      </c>
      <c r="D63" s="56" t="s">
        <v>254</v>
      </c>
      <c r="E63" s="57">
        <v>46341</v>
      </c>
      <c r="F63" s="55" t="str">
        <f t="shared" ca="1" si="3"/>
        <v>31 zile rămase</v>
      </c>
      <c r="G63" s="55" t="s">
        <v>255</v>
      </c>
      <c r="H63" s="55" t="s">
        <v>81</v>
      </c>
      <c r="I63" s="55" t="s">
        <v>41</v>
      </c>
      <c r="J63" s="55"/>
      <c r="K63" s="57"/>
      <c r="L63" s="57">
        <v>46341</v>
      </c>
      <c r="M63" s="55" t="s">
        <v>53</v>
      </c>
      <c r="N63" s="58" t="s">
        <v>256</v>
      </c>
    </row>
    <row r="64" spans="1:14" ht="75" customHeight="1" x14ac:dyDescent="0.35">
      <c r="A64" s="53">
        <f t="shared" si="2"/>
        <v>63</v>
      </c>
      <c r="B64" s="54" t="s">
        <v>18</v>
      </c>
      <c r="C64" s="55" t="s">
        <v>49</v>
      </c>
      <c r="D64" s="56" t="s">
        <v>257</v>
      </c>
      <c r="E64" s="57"/>
      <c r="F64" s="55" t="str">
        <f t="shared" ca="1" si="3"/>
        <v>Mereu deschis</v>
      </c>
      <c r="G64" s="55" t="s">
        <v>258</v>
      </c>
      <c r="H64" s="55" t="s">
        <v>219</v>
      </c>
      <c r="I64" s="55" t="s">
        <v>74</v>
      </c>
      <c r="J64" s="55"/>
      <c r="K64" s="57"/>
      <c r="L64" s="57"/>
      <c r="M64" s="55" t="s">
        <v>53</v>
      </c>
      <c r="N64" s="58" t="s">
        <v>259</v>
      </c>
    </row>
    <row r="65" spans="1:14" ht="75" customHeight="1" x14ac:dyDescent="0.35">
      <c r="A65" s="53">
        <f t="shared" si="2"/>
        <v>64</v>
      </c>
      <c r="B65" s="54" t="s">
        <v>18</v>
      </c>
      <c r="C65" s="55" t="s">
        <v>49</v>
      </c>
      <c r="D65" s="56" t="s">
        <v>260</v>
      </c>
      <c r="E65" s="57"/>
      <c r="F65" s="55" t="str">
        <f t="shared" ca="1" si="3"/>
        <v>Mereu deschis</v>
      </c>
      <c r="G65" s="55" t="s">
        <v>261</v>
      </c>
      <c r="H65" s="55" t="s">
        <v>81</v>
      </c>
      <c r="I65" s="55" t="s">
        <v>82</v>
      </c>
      <c r="J65" s="55"/>
      <c r="K65" s="57"/>
      <c r="L65" s="57"/>
      <c r="M65" s="55" t="s">
        <v>53</v>
      </c>
      <c r="N65" s="58" t="s">
        <v>262</v>
      </c>
    </row>
    <row r="66" spans="1:14" ht="75" customHeight="1" x14ac:dyDescent="0.35">
      <c r="A66" s="53">
        <f t="shared" ref="A66:A86" si="4">ROW()-1</f>
        <v>65</v>
      </c>
      <c r="B66" s="54" t="s">
        <v>18</v>
      </c>
      <c r="C66" s="55" t="s">
        <v>49</v>
      </c>
      <c r="D66" s="56" t="s">
        <v>263</v>
      </c>
      <c r="E66" s="57"/>
      <c r="F66" s="55" t="str">
        <f t="shared" ref="F66:F86" ca="1" si="5">IF(E66="",IF(LEFT(I66,2)="NO","Mereu deschis","Fără termen fix"),IF(E66&lt;TODAY(),"Termen depășit",IF(E66=TODAY(),"Se închide AZI",IF(E66-TODAY()&lt;=14,"Urgent ("&amp;(E66-TODAY())&amp;" zile)",(E66-TODAY())&amp;" zile rămase"))))</f>
        <v>Mereu deschis</v>
      </c>
      <c r="G66" s="55" t="s">
        <v>264</v>
      </c>
      <c r="H66" s="55" t="s">
        <v>265</v>
      </c>
      <c r="I66" s="55" t="s">
        <v>82</v>
      </c>
      <c r="J66" s="55"/>
      <c r="K66" s="57"/>
      <c r="L66" s="57"/>
      <c r="M66" s="55" t="s">
        <v>53</v>
      </c>
      <c r="N66" s="58" t="s">
        <v>266</v>
      </c>
    </row>
    <row r="67" spans="1:14" ht="75" customHeight="1" x14ac:dyDescent="0.35">
      <c r="A67" s="53">
        <f t="shared" si="4"/>
        <v>66</v>
      </c>
      <c r="B67" s="54" t="s">
        <v>18</v>
      </c>
      <c r="C67" s="55" t="s">
        <v>267</v>
      </c>
      <c r="D67" s="56" t="s">
        <v>268</v>
      </c>
      <c r="E67" s="57"/>
      <c r="F67" s="55" t="str">
        <f t="shared" ca="1" si="5"/>
        <v>Mereu deschis</v>
      </c>
      <c r="G67" s="55" t="s">
        <v>269</v>
      </c>
      <c r="H67" s="55" t="s">
        <v>40</v>
      </c>
      <c r="I67" s="55" t="s">
        <v>74</v>
      </c>
      <c r="J67" s="55"/>
      <c r="K67" s="57"/>
      <c r="L67" s="57"/>
      <c r="M67" s="55" t="s">
        <v>53</v>
      </c>
      <c r="N67" s="58" t="s">
        <v>270</v>
      </c>
    </row>
    <row r="68" spans="1:14" ht="75" customHeight="1" x14ac:dyDescent="0.35">
      <c r="A68" s="53">
        <f t="shared" si="4"/>
        <v>67</v>
      </c>
      <c r="B68" s="54" t="s">
        <v>18</v>
      </c>
      <c r="C68" s="55" t="s">
        <v>49</v>
      </c>
      <c r="D68" s="56" t="s">
        <v>271</v>
      </c>
      <c r="E68" s="57"/>
      <c r="F68" s="55" t="str">
        <f t="shared" ca="1" si="5"/>
        <v>Mereu deschis</v>
      </c>
      <c r="G68" s="55" t="s">
        <v>272</v>
      </c>
      <c r="H68" s="55" t="s">
        <v>219</v>
      </c>
      <c r="I68" s="55" t="s">
        <v>74</v>
      </c>
      <c r="J68" s="55"/>
      <c r="K68" s="57"/>
      <c r="L68" s="57"/>
      <c r="M68" s="55" t="s">
        <v>53</v>
      </c>
      <c r="N68" s="58" t="s">
        <v>273</v>
      </c>
    </row>
    <row r="69" spans="1:14" ht="75" customHeight="1" x14ac:dyDescent="0.35">
      <c r="A69" s="53">
        <f t="shared" si="4"/>
        <v>68</v>
      </c>
      <c r="B69" s="54" t="s">
        <v>18</v>
      </c>
      <c r="C69" s="55" t="s">
        <v>49</v>
      </c>
      <c r="D69" s="56" t="s">
        <v>274</v>
      </c>
      <c r="E69" s="57"/>
      <c r="F69" s="55" t="str">
        <f t="shared" ca="1" si="5"/>
        <v>Mereu deschis</v>
      </c>
      <c r="G69" s="55" t="s">
        <v>275</v>
      </c>
      <c r="H69" s="55" t="s">
        <v>219</v>
      </c>
      <c r="I69" s="55" t="s">
        <v>74</v>
      </c>
      <c r="J69" s="55"/>
      <c r="K69" s="57"/>
      <c r="L69" s="57"/>
      <c r="M69" s="55" t="s">
        <v>53</v>
      </c>
      <c r="N69" s="58" t="s">
        <v>276</v>
      </c>
    </row>
    <row r="70" spans="1:14" ht="75" customHeight="1" x14ac:dyDescent="0.35">
      <c r="A70" s="53">
        <f t="shared" si="4"/>
        <v>69</v>
      </c>
      <c r="B70" s="54" t="s">
        <v>18</v>
      </c>
      <c r="C70" s="55" t="s">
        <v>49</v>
      </c>
      <c r="D70" s="56" t="s">
        <v>277</v>
      </c>
      <c r="E70" s="57"/>
      <c r="F70" s="55" t="str">
        <f t="shared" ca="1" si="5"/>
        <v>Mereu deschis</v>
      </c>
      <c r="G70" s="55" t="s">
        <v>278</v>
      </c>
      <c r="H70" s="55" t="s">
        <v>81</v>
      </c>
      <c r="I70" s="55" t="s">
        <v>82</v>
      </c>
      <c r="J70" s="55"/>
      <c r="K70" s="57"/>
      <c r="L70" s="57"/>
      <c r="M70" s="55" t="s">
        <v>53</v>
      </c>
      <c r="N70" s="58" t="s">
        <v>279</v>
      </c>
    </row>
    <row r="71" spans="1:14" ht="75" customHeight="1" x14ac:dyDescent="0.35">
      <c r="A71" s="53">
        <f t="shared" si="4"/>
        <v>70</v>
      </c>
      <c r="B71" s="54" t="s">
        <v>18</v>
      </c>
      <c r="C71" s="55" t="s">
        <v>49</v>
      </c>
      <c r="D71" s="56" t="s">
        <v>280</v>
      </c>
      <c r="E71" s="57"/>
      <c r="F71" s="55" t="str">
        <f t="shared" ca="1" si="5"/>
        <v>Mereu deschis</v>
      </c>
      <c r="G71" s="55" t="s">
        <v>281</v>
      </c>
      <c r="H71" s="55" t="s">
        <v>81</v>
      </c>
      <c r="I71" s="55" t="s">
        <v>82</v>
      </c>
      <c r="J71" s="55"/>
      <c r="K71" s="57"/>
      <c r="L71" s="57"/>
      <c r="M71" s="55" t="s">
        <v>53</v>
      </c>
      <c r="N71" s="58" t="s">
        <v>282</v>
      </c>
    </row>
    <row r="72" spans="1:14" ht="75" customHeight="1" x14ac:dyDescent="0.35">
      <c r="A72" s="53">
        <f t="shared" si="4"/>
        <v>71</v>
      </c>
      <c r="B72" s="54" t="s">
        <v>18</v>
      </c>
      <c r="C72" s="55" t="s">
        <v>283</v>
      </c>
      <c r="D72" s="56" t="s">
        <v>284</v>
      </c>
      <c r="E72" s="57"/>
      <c r="F72" s="55" t="str">
        <f t="shared" ca="1" si="5"/>
        <v>Mereu deschis</v>
      </c>
      <c r="G72" s="55" t="s">
        <v>285</v>
      </c>
      <c r="H72" s="55" t="s">
        <v>194</v>
      </c>
      <c r="I72" s="55" t="s">
        <v>82</v>
      </c>
      <c r="J72" s="55"/>
      <c r="K72" s="57"/>
      <c r="L72" s="57"/>
      <c r="M72" s="55" t="s">
        <v>83</v>
      </c>
      <c r="N72" s="58" t="s">
        <v>286</v>
      </c>
    </row>
    <row r="73" spans="1:14" ht="75" customHeight="1" x14ac:dyDescent="0.35">
      <c r="A73" s="53">
        <f t="shared" si="4"/>
        <v>72</v>
      </c>
      <c r="B73" s="54" t="s">
        <v>18</v>
      </c>
      <c r="C73" s="55" t="s">
        <v>287</v>
      </c>
      <c r="D73" s="56" t="s">
        <v>288</v>
      </c>
      <c r="E73" s="57"/>
      <c r="F73" s="55" t="str">
        <f t="shared" ca="1" si="5"/>
        <v>Mereu deschis</v>
      </c>
      <c r="G73" s="55" t="s">
        <v>289</v>
      </c>
      <c r="H73" s="55" t="s">
        <v>219</v>
      </c>
      <c r="I73" s="55" t="s">
        <v>82</v>
      </c>
      <c r="J73" s="55"/>
      <c r="K73" s="57"/>
      <c r="L73" s="57"/>
      <c r="M73" s="55" t="s">
        <v>83</v>
      </c>
      <c r="N73" s="58" t="s">
        <v>290</v>
      </c>
    </row>
    <row r="74" spans="1:14" ht="75" customHeight="1" x14ac:dyDescent="0.35">
      <c r="A74" s="53">
        <f t="shared" si="4"/>
        <v>73</v>
      </c>
      <c r="B74" s="54" t="s">
        <v>18</v>
      </c>
      <c r="C74" s="55" t="s">
        <v>55</v>
      </c>
      <c r="D74" s="56" t="s">
        <v>291</v>
      </c>
      <c r="E74" s="57"/>
      <c r="F74" s="55" t="str">
        <f t="shared" ca="1" si="5"/>
        <v>Mereu deschis</v>
      </c>
      <c r="G74" s="55" t="s">
        <v>292</v>
      </c>
      <c r="H74" s="55" t="s">
        <v>46</v>
      </c>
      <c r="I74" s="55" t="s">
        <v>74</v>
      </c>
      <c r="J74" s="55"/>
      <c r="K74" s="57"/>
      <c r="L74" s="57"/>
      <c r="M74" s="55" t="s">
        <v>47</v>
      </c>
      <c r="N74" s="58" t="s">
        <v>293</v>
      </c>
    </row>
    <row r="75" spans="1:14" ht="75" customHeight="1" x14ac:dyDescent="0.35">
      <c r="A75" s="53">
        <f t="shared" si="4"/>
        <v>74</v>
      </c>
      <c r="B75" s="54" t="s">
        <v>18</v>
      </c>
      <c r="C75" s="55" t="s">
        <v>294</v>
      </c>
      <c r="D75" s="56" t="s">
        <v>295</v>
      </c>
      <c r="E75" s="57"/>
      <c r="F75" s="55" t="str">
        <f t="shared" ca="1" si="5"/>
        <v>Mereu deschis</v>
      </c>
      <c r="G75" s="55" t="s">
        <v>296</v>
      </c>
      <c r="H75" s="55" t="s">
        <v>81</v>
      </c>
      <c r="I75" s="55" t="s">
        <v>82</v>
      </c>
      <c r="J75" s="55"/>
      <c r="K75" s="57"/>
      <c r="L75" s="57"/>
      <c r="M75" s="55" t="s">
        <v>53</v>
      </c>
      <c r="N75" s="58" t="s">
        <v>297</v>
      </c>
    </row>
    <row r="76" spans="1:14" ht="75" customHeight="1" x14ac:dyDescent="0.35">
      <c r="A76" s="53">
        <f t="shared" si="4"/>
        <v>75</v>
      </c>
      <c r="B76" s="54" t="s">
        <v>18</v>
      </c>
      <c r="C76" s="55" t="s">
        <v>287</v>
      </c>
      <c r="D76" s="56" t="s">
        <v>298</v>
      </c>
      <c r="E76" s="57"/>
      <c r="F76" s="55" t="str">
        <f t="shared" ca="1" si="5"/>
        <v>Mereu deschis</v>
      </c>
      <c r="G76" s="55" t="s">
        <v>299</v>
      </c>
      <c r="H76" s="55" t="s">
        <v>219</v>
      </c>
      <c r="I76" s="55" t="s">
        <v>82</v>
      </c>
      <c r="J76" s="55"/>
      <c r="K76" s="57"/>
      <c r="L76" s="57"/>
      <c r="M76" s="55" t="s">
        <v>83</v>
      </c>
      <c r="N76" s="58" t="s">
        <v>300</v>
      </c>
    </row>
    <row r="77" spans="1:14" ht="75" customHeight="1" x14ac:dyDescent="0.35">
      <c r="A77" s="53">
        <f t="shared" si="4"/>
        <v>76</v>
      </c>
      <c r="B77" s="54" t="s">
        <v>18</v>
      </c>
      <c r="C77" s="55" t="s">
        <v>49</v>
      </c>
      <c r="D77" s="56" t="s">
        <v>301</v>
      </c>
      <c r="E77" s="57"/>
      <c r="F77" s="55" t="str">
        <f t="shared" ca="1" si="5"/>
        <v>Mereu deschis</v>
      </c>
      <c r="G77" s="55" t="s">
        <v>302</v>
      </c>
      <c r="H77" s="55" t="s">
        <v>303</v>
      </c>
      <c r="I77" s="55" t="s">
        <v>82</v>
      </c>
      <c r="J77" s="55"/>
      <c r="K77" s="57"/>
      <c r="L77" s="57"/>
      <c r="M77" s="55" t="s">
        <v>53</v>
      </c>
      <c r="N77" s="58" t="s">
        <v>304</v>
      </c>
    </row>
    <row r="78" spans="1:14" ht="75" customHeight="1" x14ac:dyDescent="0.35">
      <c r="A78" s="53">
        <f t="shared" si="4"/>
        <v>77</v>
      </c>
      <c r="B78" s="54" t="s">
        <v>18</v>
      </c>
      <c r="C78" s="55" t="s">
        <v>283</v>
      </c>
      <c r="D78" s="56" t="s">
        <v>305</v>
      </c>
      <c r="E78" s="57"/>
      <c r="F78" s="55" t="str">
        <f t="shared" ca="1" si="5"/>
        <v>Mereu deschis</v>
      </c>
      <c r="G78" s="55" t="s">
        <v>306</v>
      </c>
      <c r="H78" s="55" t="s">
        <v>240</v>
      </c>
      <c r="I78" s="55" t="s">
        <v>82</v>
      </c>
      <c r="J78" s="55"/>
      <c r="K78" s="57"/>
      <c r="L78" s="57"/>
      <c r="M78" s="55" t="s">
        <v>83</v>
      </c>
      <c r="N78" s="58" t="s">
        <v>307</v>
      </c>
    </row>
    <row r="79" spans="1:14" ht="75" customHeight="1" x14ac:dyDescent="0.35">
      <c r="A79" s="59">
        <f t="shared" si="4"/>
        <v>78</v>
      </c>
      <c r="B79" s="60" t="s">
        <v>21</v>
      </c>
      <c r="C79" s="61" t="s">
        <v>85</v>
      </c>
      <c r="D79" s="62" t="s">
        <v>308</v>
      </c>
      <c r="E79" s="63">
        <v>46324</v>
      </c>
      <c r="F79" s="61" t="str">
        <f t="shared" ca="1" si="5"/>
        <v>Urgent (14 zile)</v>
      </c>
      <c r="G79" s="61" t="s">
        <v>309</v>
      </c>
      <c r="H79" s="61" t="s">
        <v>219</v>
      </c>
      <c r="I79" s="61" t="s">
        <v>41</v>
      </c>
      <c r="J79" s="61"/>
      <c r="K79" s="63"/>
      <c r="L79" s="63">
        <v>46324</v>
      </c>
      <c r="M79" s="61" t="s">
        <v>310</v>
      </c>
      <c r="N79" s="64" t="s">
        <v>311</v>
      </c>
    </row>
    <row r="80" spans="1:14" ht="75" customHeight="1" x14ac:dyDescent="0.35">
      <c r="A80" s="59">
        <f t="shared" si="4"/>
        <v>79</v>
      </c>
      <c r="B80" s="60" t="s">
        <v>21</v>
      </c>
      <c r="C80" s="61" t="s">
        <v>49</v>
      </c>
      <c r="D80" s="62" t="s">
        <v>312</v>
      </c>
      <c r="E80" s="63"/>
      <c r="F80" s="61" t="str">
        <f t="shared" ca="1" si="5"/>
        <v>Mereu deschis</v>
      </c>
      <c r="G80" s="61" t="s">
        <v>313</v>
      </c>
      <c r="H80" s="61" t="s">
        <v>81</v>
      </c>
      <c r="I80" s="61" t="s">
        <v>74</v>
      </c>
      <c r="J80" s="61"/>
      <c r="K80" s="63"/>
      <c r="L80" s="63"/>
      <c r="M80" s="61" t="s">
        <v>42</v>
      </c>
      <c r="N80" s="64" t="s">
        <v>314</v>
      </c>
    </row>
    <row r="81" spans="1:14" ht="75" customHeight="1" x14ac:dyDescent="0.35">
      <c r="A81" s="65">
        <f t="shared" si="4"/>
        <v>80</v>
      </c>
      <c r="B81" s="66" t="s">
        <v>19</v>
      </c>
      <c r="C81" s="67" t="s">
        <v>55</v>
      </c>
      <c r="D81" s="68" t="s">
        <v>315</v>
      </c>
      <c r="E81" s="69">
        <v>46311</v>
      </c>
      <c r="F81" s="67" t="str">
        <f t="shared" ca="1" si="5"/>
        <v>Urgent (1 zile)</v>
      </c>
      <c r="G81" s="67" t="s">
        <v>316</v>
      </c>
      <c r="H81" s="67" t="s">
        <v>317</v>
      </c>
      <c r="I81" s="67" t="s">
        <v>41</v>
      </c>
      <c r="J81" s="67"/>
      <c r="K81" s="69"/>
      <c r="L81" s="69">
        <v>46311</v>
      </c>
      <c r="M81" s="67" t="s">
        <v>59</v>
      </c>
      <c r="N81" s="70" t="s">
        <v>318</v>
      </c>
    </row>
    <row r="82" spans="1:14" ht="75" customHeight="1" x14ac:dyDescent="0.35">
      <c r="A82" s="65">
        <f t="shared" si="4"/>
        <v>81</v>
      </c>
      <c r="B82" s="66" t="s">
        <v>19</v>
      </c>
      <c r="C82" s="67" t="s">
        <v>37</v>
      </c>
      <c r="D82" s="68" t="s">
        <v>319</v>
      </c>
      <c r="E82" s="69">
        <v>46311</v>
      </c>
      <c r="F82" s="67" t="str">
        <f t="shared" ca="1" si="5"/>
        <v>Urgent (1 zile)</v>
      </c>
      <c r="G82" s="67" t="s">
        <v>320</v>
      </c>
      <c r="H82" s="67" t="s">
        <v>46</v>
      </c>
      <c r="I82" s="67" t="s">
        <v>41</v>
      </c>
      <c r="J82" s="67"/>
      <c r="K82" s="69"/>
      <c r="L82" s="69">
        <v>46311</v>
      </c>
      <c r="M82" s="67" t="s">
        <v>59</v>
      </c>
      <c r="N82" s="70" t="s">
        <v>321</v>
      </c>
    </row>
    <row r="83" spans="1:14" ht="75" customHeight="1" x14ac:dyDescent="0.35">
      <c r="A83" s="71">
        <f t="shared" si="4"/>
        <v>82</v>
      </c>
      <c r="B83" s="72" t="s">
        <v>20</v>
      </c>
      <c r="C83" s="73" t="s">
        <v>37</v>
      </c>
      <c r="D83" s="74" t="s">
        <v>322</v>
      </c>
      <c r="E83" s="75">
        <v>46309</v>
      </c>
      <c r="F83" s="73" t="str">
        <f t="shared" ca="1" si="5"/>
        <v>Termen depășit</v>
      </c>
      <c r="G83" s="73" t="s">
        <v>323</v>
      </c>
      <c r="H83" s="73" t="s">
        <v>81</v>
      </c>
      <c r="I83" s="73" t="s">
        <v>64</v>
      </c>
      <c r="J83" s="73" t="s">
        <v>324</v>
      </c>
      <c r="K83" s="75"/>
      <c r="L83" s="75">
        <v>46674</v>
      </c>
      <c r="M83" s="73" t="s">
        <v>53</v>
      </c>
      <c r="N83" s="76" t="s">
        <v>325</v>
      </c>
    </row>
    <row r="84" spans="1:14" ht="75" customHeight="1" x14ac:dyDescent="0.35">
      <c r="A84" s="71">
        <f t="shared" si="4"/>
        <v>83</v>
      </c>
      <c r="B84" s="72" t="s">
        <v>20</v>
      </c>
      <c r="C84" s="73" t="s">
        <v>55</v>
      </c>
      <c r="D84" s="74" t="s">
        <v>326</v>
      </c>
      <c r="E84" s="75">
        <v>46342</v>
      </c>
      <c r="F84" s="73" t="str">
        <f t="shared" ca="1" si="5"/>
        <v>32 zile rămase</v>
      </c>
      <c r="G84" s="73" t="s">
        <v>327</v>
      </c>
      <c r="H84" s="73" t="s">
        <v>328</v>
      </c>
      <c r="I84" s="73" t="s">
        <v>64</v>
      </c>
      <c r="J84" s="73" t="s">
        <v>329</v>
      </c>
      <c r="K84" s="75"/>
      <c r="L84" s="75">
        <v>46342</v>
      </c>
      <c r="M84" s="73" t="s">
        <v>47</v>
      </c>
      <c r="N84" s="76" t="s">
        <v>330</v>
      </c>
    </row>
    <row r="85" spans="1:14" ht="75" customHeight="1" x14ac:dyDescent="0.35">
      <c r="A85" s="71">
        <f t="shared" si="4"/>
        <v>84</v>
      </c>
      <c r="B85" s="72" t="s">
        <v>20</v>
      </c>
      <c r="C85" s="73" t="s">
        <v>55</v>
      </c>
      <c r="D85" s="74" t="s">
        <v>331</v>
      </c>
      <c r="E85" s="75">
        <v>46415</v>
      </c>
      <c r="F85" s="73" t="str">
        <f t="shared" ca="1" si="5"/>
        <v>105 zile rămase</v>
      </c>
      <c r="G85" s="73" t="s">
        <v>332</v>
      </c>
      <c r="H85" s="73" t="s">
        <v>91</v>
      </c>
      <c r="I85" s="73" t="s">
        <v>64</v>
      </c>
      <c r="J85" s="73" t="s">
        <v>333</v>
      </c>
      <c r="K85" s="75"/>
      <c r="L85" s="75">
        <v>46415</v>
      </c>
      <c r="M85" s="73" t="s">
        <v>92</v>
      </c>
      <c r="N85" s="76" t="s">
        <v>334</v>
      </c>
    </row>
    <row r="86" spans="1:14" ht="75" customHeight="1" x14ac:dyDescent="0.35">
      <c r="A86" s="71">
        <f t="shared" si="4"/>
        <v>85</v>
      </c>
      <c r="B86" s="72" t="s">
        <v>20</v>
      </c>
      <c r="C86" s="73" t="s">
        <v>55</v>
      </c>
      <c r="D86" s="74" t="s">
        <v>335</v>
      </c>
      <c r="E86" s="75">
        <v>46446</v>
      </c>
      <c r="F86" s="73" t="str">
        <f t="shared" ca="1" si="5"/>
        <v>136 zile rămase</v>
      </c>
      <c r="G86" s="73" t="s">
        <v>336</v>
      </c>
      <c r="H86" s="73" t="s">
        <v>52</v>
      </c>
      <c r="I86" s="73" t="s">
        <v>64</v>
      </c>
      <c r="J86" s="73" t="s">
        <v>337</v>
      </c>
      <c r="K86" s="75"/>
      <c r="L86" s="75">
        <v>46446</v>
      </c>
      <c r="M86" s="73" t="s">
        <v>59</v>
      </c>
      <c r="N86" s="76" t="s">
        <v>338</v>
      </c>
    </row>
  </sheetData>
  <autoFilter ref="A1:N86" xr:uid="{00000000-0009-0000-0000-000001000000}"/>
  <conditionalFormatting sqref="F2:F86">
    <cfRule type="expression" dxfId="21" priority="2">
      <formula>OR(LEFT(F2,6)="Urgent",LEFT(F2,10)="Se închide")</formula>
    </cfRule>
    <cfRule type="expression" dxfId="20" priority="3">
      <formula>F2="Termen depășit"</formula>
    </cfRule>
  </conditionalFormatting>
  <hyperlinks>
    <hyperlink ref="N2" r:id="rId1" xr:uid="{00000000-0004-0000-0100-000000000000}"/>
    <hyperlink ref="N3" r:id="rId2" xr:uid="{00000000-0004-0000-0100-000001000000}"/>
    <hyperlink ref="N4" r:id="rId3" xr:uid="{00000000-0004-0000-0100-000002000000}"/>
    <hyperlink ref="N5" r:id="rId4" xr:uid="{00000000-0004-0000-0100-000003000000}"/>
    <hyperlink ref="N6" r:id="rId5" xr:uid="{00000000-0004-0000-0100-000004000000}"/>
    <hyperlink ref="N7" r:id="rId6" xr:uid="{00000000-0004-0000-0100-000005000000}"/>
    <hyperlink ref="N8" r:id="rId7" xr:uid="{00000000-0004-0000-0100-000006000000}"/>
    <hyperlink ref="N9" r:id="rId8" xr:uid="{00000000-0004-0000-0100-000007000000}"/>
    <hyperlink ref="N10" r:id="rId9" xr:uid="{00000000-0004-0000-0100-000008000000}"/>
    <hyperlink ref="N11" r:id="rId10" xr:uid="{00000000-0004-0000-0100-000009000000}"/>
    <hyperlink ref="N12" r:id="rId11" xr:uid="{00000000-0004-0000-0100-00000A000000}"/>
    <hyperlink ref="N13" r:id="rId12" xr:uid="{00000000-0004-0000-0100-00000B000000}"/>
    <hyperlink ref="N14" r:id="rId13" xr:uid="{00000000-0004-0000-0100-00000C000000}"/>
    <hyperlink ref="N15" r:id="rId14" xr:uid="{00000000-0004-0000-0100-00000D000000}"/>
    <hyperlink ref="N16" r:id="rId15" xr:uid="{00000000-0004-0000-0100-00000E000000}"/>
    <hyperlink ref="N17" r:id="rId16" xr:uid="{00000000-0004-0000-0100-00000F000000}"/>
    <hyperlink ref="N18" r:id="rId17" xr:uid="{00000000-0004-0000-0100-000010000000}"/>
    <hyperlink ref="N19" r:id="rId18" xr:uid="{00000000-0004-0000-0100-000011000000}"/>
    <hyperlink ref="N20" r:id="rId19" xr:uid="{00000000-0004-0000-0100-000012000000}"/>
    <hyperlink ref="N21" r:id="rId20" xr:uid="{00000000-0004-0000-0100-000013000000}"/>
    <hyperlink ref="N22" r:id="rId21" xr:uid="{00000000-0004-0000-0100-000014000000}"/>
    <hyperlink ref="N23" r:id="rId22" xr:uid="{00000000-0004-0000-0100-000015000000}"/>
    <hyperlink ref="N24" r:id="rId23" xr:uid="{00000000-0004-0000-0100-000016000000}"/>
    <hyperlink ref="N25" r:id="rId24" xr:uid="{00000000-0004-0000-0100-000017000000}"/>
    <hyperlink ref="N26" r:id="rId25" xr:uid="{00000000-0004-0000-0100-000018000000}"/>
    <hyperlink ref="N27" r:id="rId26" xr:uid="{00000000-0004-0000-0100-000019000000}"/>
    <hyperlink ref="N28" r:id="rId27" xr:uid="{00000000-0004-0000-0100-00001A000000}"/>
    <hyperlink ref="N29" r:id="rId28" xr:uid="{00000000-0004-0000-0100-00001B000000}"/>
    <hyperlink ref="N30" r:id="rId29" xr:uid="{00000000-0004-0000-0100-00001C000000}"/>
    <hyperlink ref="N31" r:id="rId30" xr:uid="{00000000-0004-0000-0100-00001D000000}"/>
    <hyperlink ref="N32" r:id="rId31" xr:uid="{00000000-0004-0000-0100-00001E000000}"/>
    <hyperlink ref="N33" r:id="rId32" xr:uid="{00000000-0004-0000-0100-00001F000000}"/>
    <hyperlink ref="N34" r:id="rId33" xr:uid="{00000000-0004-0000-0100-000020000000}"/>
    <hyperlink ref="N35" r:id="rId34" xr:uid="{00000000-0004-0000-0100-000021000000}"/>
    <hyperlink ref="N36" r:id="rId35" xr:uid="{00000000-0004-0000-0100-000022000000}"/>
    <hyperlink ref="N37" r:id="rId36" xr:uid="{00000000-0004-0000-0100-000023000000}"/>
    <hyperlink ref="N38" r:id="rId37" xr:uid="{00000000-0004-0000-0100-000024000000}"/>
    <hyperlink ref="N39" r:id="rId38" xr:uid="{00000000-0004-0000-0100-000025000000}"/>
    <hyperlink ref="N40" r:id="rId39" xr:uid="{00000000-0004-0000-0100-000026000000}"/>
    <hyperlink ref="N41" r:id="rId40" xr:uid="{00000000-0004-0000-0100-000027000000}"/>
    <hyperlink ref="N42" r:id="rId41" xr:uid="{00000000-0004-0000-0100-000028000000}"/>
    <hyperlink ref="N43" r:id="rId42" xr:uid="{00000000-0004-0000-0100-000029000000}"/>
    <hyperlink ref="N44" r:id="rId43" xr:uid="{00000000-0004-0000-0100-00002A000000}"/>
    <hyperlink ref="N45" r:id="rId44" xr:uid="{00000000-0004-0000-0100-00002B000000}"/>
    <hyperlink ref="N46" r:id="rId45" xr:uid="{00000000-0004-0000-0100-00002C000000}"/>
    <hyperlink ref="N47" r:id="rId46" xr:uid="{00000000-0004-0000-0100-00002D000000}"/>
    <hyperlink ref="N48" r:id="rId47" xr:uid="{00000000-0004-0000-0100-00002E000000}"/>
    <hyperlink ref="N49" r:id="rId48" xr:uid="{00000000-0004-0000-0100-00002F000000}"/>
    <hyperlink ref="N50" r:id="rId49" xr:uid="{00000000-0004-0000-0100-000030000000}"/>
    <hyperlink ref="N51" r:id="rId50" xr:uid="{00000000-0004-0000-0100-000031000000}"/>
    <hyperlink ref="N52" r:id="rId51" xr:uid="{00000000-0004-0000-0100-000032000000}"/>
    <hyperlink ref="N53" r:id="rId52" xr:uid="{00000000-0004-0000-0100-000033000000}"/>
    <hyperlink ref="N54" r:id="rId53" xr:uid="{00000000-0004-0000-0100-000034000000}"/>
    <hyperlink ref="N55" r:id="rId54" xr:uid="{00000000-0004-0000-0100-000035000000}"/>
    <hyperlink ref="N56" r:id="rId55" xr:uid="{00000000-0004-0000-0100-000036000000}"/>
    <hyperlink ref="N57" r:id="rId56" xr:uid="{00000000-0004-0000-0100-000037000000}"/>
    <hyperlink ref="N58" r:id="rId57" xr:uid="{00000000-0004-0000-0100-000038000000}"/>
    <hyperlink ref="N59" r:id="rId58" xr:uid="{00000000-0004-0000-0100-000039000000}"/>
    <hyperlink ref="N60" r:id="rId59" xr:uid="{00000000-0004-0000-0100-00003A000000}"/>
    <hyperlink ref="N61" r:id="rId60" xr:uid="{00000000-0004-0000-0100-00003B000000}"/>
    <hyperlink ref="N62" r:id="rId61" xr:uid="{00000000-0004-0000-0100-00003C000000}"/>
    <hyperlink ref="N63" r:id="rId62" xr:uid="{00000000-0004-0000-0100-00003D000000}"/>
    <hyperlink ref="N64" r:id="rId63" xr:uid="{00000000-0004-0000-0100-00003E000000}"/>
    <hyperlink ref="N65" r:id="rId64" xr:uid="{00000000-0004-0000-0100-00003F000000}"/>
    <hyperlink ref="N66" r:id="rId65" xr:uid="{00000000-0004-0000-0100-000040000000}"/>
    <hyperlink ref="N67" r:id="rId66" xr:uid="{00000000-0004-0000-0100-000041000000}"/>
    <hyperlink ref="N68" r:id="rId67" xr:uid="{00000000-0004-0000-0100-000042000000}"/>
    <hyperlink ref="N69" r:id="rId68" xr:uid="{00000000-0004-0000-0100-000043000000}"/>
    <hyperlink ref="N70" r:id="rId69" xr:uid="{00000000-0004-0000-0100-000044000000}"/>
    <hyperlink ref="N71" r:id="rId70" xr:uid="{00000000-0004-0000-0100-000045000000}"/>
    <hyperlink ref="N72" r:id="rId71" xr:uid="{00000000-0004-0000-0100-000046000000}"/>
    <hyperlink ref="N73" r:id="rId72" location=":~:text=This%20educational%20initiative%20aims%20to,to%20prevent%20and%20mitigate%20pandemics." xr:uid="{00000000-0004-0000-0100-000047000000}"/>
    <hyperlink ref="N74" r:id="rId73" xr:uid="{00000000-0004-0000-0100-000048000000}"/>
    <hyperlink ref="N75" r:id="rId74" xr:uid="{00000000-0004-0000-0100-000049000000}"/>
    <hyperlink ref="N76" r:id="rId75" xr:uid="{00000000-0004-0000-0100-00004A000000}"/>
    <hyperlink ref="N77" r:id="rId76" xr:uid="{00000000-0004-0000-0100-00004B000000}"/>
    <hyperlink ref="N78" r:id="rId77" xr:uid="{00000000-0004-0000-0100-00004C000000}"/>
    <hyperlink ref="N79" r:id="rId78" xr:uid="{00000000-0004-0000-0100-00004D000000}"/>
    <hyperlink ref="N80" r:id="rId79" xr:uid="{00000000-0004-0000-0100-00004E000000}"/>
    <hyperlink ref="N81" r:id="rId80" xr:uid="{00000000-0004-0000-0100-00004F000000}"/>
    <hyperlink ref="N82" r:id="rId81" xr:uid="{00000000-0004-0000-0100-000050000000}"/>
    <hyperlink ref="N83" r:id="rId82" xr:uid="{00000000-0004-0000-0100-000051000000}"/>
    <hyperlink ref="N84" r:id="rId83" xr:uid="{00000000-0004-0000-0100-000052000000}"/>
    <hyperlink ref="N85" r:id="rId84" xr:uid="{00000000-0004-0000-0100-000053000000}"/>
    <hyperlink ref="N86" r:id="rId85" xr:uid="{00000000-0004-0000-0100-000054000000}"/>
  </hyperlinks>
  <pageMargins left="0.75" right="0.75" top="1" bottom="1" header="0.511811023622047" footer="0.511811023622047"/>
  <pageSetup paperSize="9" orientation="portrait" horizontalDpi="300" verticalDpi="300"/>
  <legacyDrawing r:id="rId8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00"/>
  </sheetPr>
  <dimension ref="A1:N84"/>
  <sheetViews>
    <sheetView zoomScaleNormal="100" workbookViewId="0">
      <pane xSplit="4" ySplit="1" topLeftCell="E2" activePane="bottomRight" state="frozen"/>
      <selection pane="topRight" activeCell="E1" sqref="E1"/>
      <selection pane="bottomLeft" activeCell="A2" sqref="A2"/>
      <selection pane="bottomRight" activeCell="A2" sqref="A2:XFD3"/>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ht="30" customHeight="1" x14ac:dyDescent="0.35">
      <c r="A1" s="77" t="s">
        <v>23</v>
      </c>
      <c r="B1" s="77" t="s">
        <v>24</v>
      </c>
      <c r="C1" s="77" t="s">
        <v>25</v>
      </c>
      <c r="D1" s="77" t="s">
        <v>26</v>
      </c>
      <c r="E1" s="77" t="s">
        <v>27</v>
      </c>
      <c r="F1" s="77" t="s">
        <v>28</v>
      </c>
      <c r="G1" s="77" t="s">
        <v>29</v>
      </c>
      <c r="H1" s="77" t="s">
        <v>30</v>
      </c>
      <c r="I1" s="77" t="s">
        <v>31</v>
      </c>
      <c r="J1" s="77" t="s">
        <v>32</v>
      </c>
      <c r="K1" s="77" t="s">
        <v>33</v>
      </c>
      <c r="L1" s="77" t="s">
        <v>34</v>
      </c>
      <c r="M1" s="77" t="s">
        <v>35</v>
      </c>
      <c r="N1" s="77" t="s">
        <v>36</v>
      </c>
    </row>
    <row r="2" spans="1:14" ht="75" customHeight="1" x14ac:dyDescent="0.35">
      <c r="A2" s="65">
        <f t="shared" ref="A2:A31" si="0">ROW()-1</f>
        <v>1</v>
      </c>
      <c r="B2" s="66" t="s">
        <v>19</v>
      </c>
      <c r="C2" s="67" t="s">
        <v>55</v>
      </c>
      <c r="D2" s="68" t="s">
        <v>315</v>
      </c>
      <c r="E2" s="69">
        <v>46311</v>
      </c>
      <c r="F2" s="67" t="str">
        <f t="shared" ref="F2:F31" ca="1" si="1">IF(E2="",IF(LEFT(I2,2)="NO","Mereu deschis","Fără termen fix"),IF(E2&lt;TODAY(),"Termen depășit",IF(E2=TODAY(),"Se închide AZI",IF(E2-TODAY()&lt;=14,"Urgent ("&amp;(E2-TODAY())&amp;" zile)",(E2-TODAY())&amp;" zile rămase"))))</f>
        <v>Urgent (1 zile)</v>
      </c>
      <c r="G2" s="67" t="s">
        <v>316</v>
      </c>
      <c r="H2" s="67" t="s">
        <v>317</v>
      </c>
      <c r="I2" s="67" t="s">
        <v>41</v>
      </c>
      <c r="J2" s="67"/>
      <c r="K2" s="69"/>
      <c r="L2" s="69">
        <v>46311</v>
      </c>
      <c r="M2" s="67" t="s">
        <v>59</v>
      </c>
      <c r="N2" s="70" t="s">
        <v>318</v>
      </c>
    </row>
    <row r="3" spans="1:14" ht="75" customHeight="1" x14ac:dyDescent="0.35">
      <c r="A3" s="65">
        <f t="shared" si="0"/>
        <v>2</v>
      </c>
      <c r="B3" s="66" t="s">
        <v>19</v>
      </c>
      <c r="C3" s="67" t="s">
        <v>37</v>
      </c>
      <c r="D3" s="68" t="s">
        <v>319</v>
      </c>
      <c r="E3" s="69">
        <v>46311</v>
      </c>
      <c r="F3" s="67" t="str">
        <f t="shared" ca="1" si="1"/>
        <v>Urgent (1 zile)</v>
      </c>
      <c r="G3" s="67" t="s">
        <v>320</v>
      </c>
      <c r="H3" s="67" t="s">
        <v>46</v>
      </c>
      <c r="I3" s="67" t="s">
        <v>41</v>
      </c>
      <c r="J3" s="67"/>
      <c r="K3" s="69"/>
      <c r="L3" s="69">
        <v>46311</v>
      </c>
      <c r="M3" s="67" t="s">
        <v>59</v>
      </c>
      <c r="N3" s="70" t="s">
        <v>321</v>
      </c>
    </row>
    <row r="4" spans="1:14" ht="75" customHeight="1" x14ac:dyDescent="0.35">
      <c r="A4" s="47">
        <f t="shared" si="0"/>
        <v>3</v>
      </c>
      <c r="B4" s="48" t="s">
        <v>17</v>
      </c>
      <c r="C4" s="49" t="s">
        <v>37</v>
      </c>
      <c r="D4" s="50" t="s">
        <v>109</v>
      </c>
      <c r="E4" s="51">
        <v>46321</v>
      </c>
      <c r="F4" s="49" t="str">
        <f t="shared" ca="1" si="1"/>
        <v>Urgent (11 zile)</v>
      </c>
      <c r="G4" s="49" t="s">
        <v>110</v>
      </c>
      <c r="H4" s="49" t="s">
        <v>46</v>
      </c>
      <c r="I4" s="49" t="s">
        <v>41</v>
      </c>
      <c r="J4" s="49"/>
      <c r="K4" s="51"/>
      <c r="L4" s="51">
        <v>46321</v>
      </c>
      <c r="M4" s="49" t="s">
        <v>92</v>
      </c>
      <c r="N4" s="52" t="s">
        <v>111</v>
      </c>
    </row>
    <row r="5" spans="1:14" ht="75" customHeight="1" x14ac:dyDescent="0.35">
      <c r="A5" s="47">
        <f t="shared" si="0"/>
        <v>4</v>
      </c>
      <c r="B5" s="48" t="s">
        <v>17</v>
      </c>
      <c r="C5" s="49" t="s">
        <v>112</v>
      </c>
      <c r="D5" s="50" t="s">
        <v>113</v>
      </c>
      <c r="E5" s="51">
        <v>46323</v>
      </c>
      <c r="F5" s="49" t="str">
        <f t="shared" ca="1" si="1"/>
        <v>Urgent (13 zile)</v>
      </c>
      <c r="G5" s="49" t="s">
        <v>114</v>
      </c>
      <c r="H5" s="49" t="s">
        <v>81</v>
      </c>
      <c r="I5" s="49" t="s">
        <v>41</v>
      </c>
      <c r="J5" s="49"/>
      <c r="K5" s="51"/>
      <c r="L5" s="51">
        <v>46323</v>
      </c>
      <c r="M5" s="49" t="s">
        <v>47</v>
      </c>
      <c r="N5" s="52" t="s">
        <v>115</v>
      </c>
    </row>
    <row r="6" spans="1:14" ht="75" customHeight="1" x14ac:dyDescent="0.35">
      <c r="A6" s="59">
        <f t="shared" si="0"/>
        <v>5</v>
      </c>
      <c r="B6" s="60" t="s">
        <v>21</v>
      </c>
      <c r="C6" s="61" t="s">
        <v>85</v>
      </c>
      <c r="D6" s="62" t="s">
        <v>308</v>
      </c>
      <c r="E6" s="63">
        <v>46324</v>
      </c>
      <c r="F6" s="61" t="str">
        <f t="shared" ca="1" si="1"/>
        <v>Urgent (14 zile)</v>
      </c>
      <c r="G6" s="61" t="s">
        <v>309</v>
      </c>
      <c r="H6" s="61" t="s">
        <v>219</v>
      </c>
      <c r="I6" s="61" t="s">
        <v>41</v>
      </c>
      <c r="J6" s="61"/>
      <c r="K6" s="63"/>
      <c r="L6" s="63">
        <v>46324</v>
      </c>
      <c r="M6" s="61" t="s">
        <v>310</v>
      </c>
      <c r="N6" s="64" t="s">
        <v>311</v>
      </c>
    </row>
    <row r="7" spans="1:14" ht="75" customHeight="1" x14ac:dyDescent="0.35">
      <c r="A7" s="41">
        <f t="shared" si="0"/>
        <v>6</v>
      </c>
      <c r="B7" s="42" t="s">
        <v>16</v>
      </c>
      <c r="C7" s="43" t="s">
        <v>55</v>
      </c>
      <c r="D7" s="44" t="s">
        <v>101</v>
      </c>
      <c r="E7" s="45">
        <v>46325</v>
      </c>
      <c r="F7" s="43" t="str">
        <f t="shared" ca="1" si="1"/>
        <v>15 zile rămase</v>
      </c>
      <c r="G7" s="43" t="s">
        <v>102</v>
      </c>
      <c r="H7" s="43" t="s">
        <v>103</v>
      </c>
      <c r="I7" s="43" t="s">
        <v>64</v>
      </c>
      <c r="J7" s="43" t="s">
        <v>104</v>
      </c>
      <c r="K7" s="45"/>
      <c r="L7" s="45">
        <v>46461</v>
      </c>
      <c r="M7" s="43" t="s">
        <v>92</v>
      </c>
      <c r="N7" s="46" t="s">
        <v>105</v>
      </c>
    </row>
    <row r="8" spans="1:14" ht="75" customHeight="1" x14ac:dyDescent="0.35">
      <c r="A8" s="41">
        <f t="shared" si="0"/>
        <v>7</v>
      </c>
      <c r="B8" s="42" t="s">
        <v>16</v>
      </c>
      <c r="C8" s="43" t="s">
        <v>49</v>
      </c>
      <c r="D8" s="44" t="s">
        <v>106</v>
      </c>
      <c r="E8" s="45">
        <v>46325</v>
      </c>
      <c r="F8" s="43" t="str">
        <f t="shared" ca="1" si="1"/>
        <v>15 zile rămase</v>
      </c>
      <c r="G8" s="43" t="s">
        <v>107</v>
      </c>
      <c r="H8" s="43" t="s">
        <v>63</v>
      </c>
      <c r="I8" s="43" t="s">
        <v>41</v>
      </c>
      <c r="J8" s="43"/>
      <c r="K8" s="45"/>
      <c r="L8" s="45">
        <v>46325</v>
      </c>
      <c r="M8" s="43" t="s">
        <v>92</v>
      </c>
      <c r="N8" s="46" t="s">
        <v>108</v>
      </c>
    </row>
    <row r="9" spans="1:14" ht="75" customHeight="1" x14ac:dyDescent="0.35">
      <c r="A9" s="53">
        <f t="shared" si="0"/>
        <v>8</v>
      </c>
      <c r="B9" s="54" t="s">
        <v>18</v>
      </c>
      <c r="C9" s="55" t="s">
        <v>112</v>
      </c>
      <c r="D9" s="56" t="s">
        <v>235</v>
      </c>
      <c r="E9" s="57">
        <v>46328</v>
      </c>
      <c r="F9" s="55" t="str">
        <f t="shared" ca="1" si="1"/>
        <v>18 zile rămase</v>
      </c>
      <c r="G9" s="55" t="s">
        <v>236</v>
      </c>
      <c r="H9" s="55" t="s">
        <v>103</v>
      </c>
      <c r="I9" s="55" t="s">
        <v>41</v>
      </c>
      <c r="J9" s="55"/>
      <c r="K9" s="57"/>
      <c r="L9" s="57">
        <v>46328</v>
      </c>
      <c r="M9" s="55" t="s">
        <v>59</v>
      </c>
      <c r="N9" s="58" t="s">
        <v>237</v>
      </c>
    </row>
    <row r="10" spans="1:14" ht="75" customHeight="1" x14ac:dyDescent="0.35">
      <c r="A10" s="53">
        <f t="shared" si="0"/>
        <v>9</v>
      </c>
      <c r="B10" s="54" t="s">
        <v>18</v>
      </c>
      <c r="C10" s="55" t="s">
        <v>37</v>
      </c>
      <c r="D10" s="56" t="s">
        <v>238</v>
      </c>
      <c r="E10" s="57">
        <v>46328</v>
      </c>
      <c r="F10" s="55" t="str">
        <f t="shared" ca="1" si="1"/>
        <v>18 zile rămase</v>
      </c>
      <c r="G10" s="55" t="s">
        <v>239</v>
      </c>
      <c r="H10" s="55" t="s">
        <v>240</v>
      </c>
      <c r="I10" s="55" t="s">
        <v>41</v>
      </c>
      <c r="J10" s="55"/>
      <c r="K10" s="57"/>
      <c r="L10" s="57">
        <v>46328</v>
      </c>
      <c r="M10" s="55" t="s">
        <v>59</v>
      </c>
      <c r="N10" s="58" t="s">
        <v>241</v>
      </c>
    </row>
    <row r="11" spans="1:14" ht="75" customHeight="1" x14ac:dyDescent="0.35">
      <c r="A11" s="53">
        <f t="shared" si="0"/>
        <v>10</v>
      </c>
      <c r="B11" s="54" t="s">
        <v>18</v>
      </c>
      <c r="C11" s="55" t="s">
        <v>112</v>
      </c>
      <c r="D11" s="56" t="s">
        <v>242</v>
      </c>
      <c r="E11" s="57">
        <v>46328</v>
      </c>
      <c r="F11" s="55" t="str">
        <f t="shared" ca="1" si="1"/>
        <v>18 zile rămase</v>
      </c>
      <c r="G11" s="55" t="s">
        <v>243</v>
      </c>
      <c r="H11" s="55" t="s">
        <v>194</v>
      </c>
      <c r="I11" s="55" t="s">
        <v>41</v>
      </c>
      <c r="J11" s="55"/>
      <c r="K11" s="57"/>
      <c r="L11" s="57">
        <v>46328</v>
      </c>
      <c r="M11" s="55" t="s">
        <v>92</v>
      </c>
      <c r="N11" s="58" t="s">
        <v>244</v>
      </c>
    </row>
    <row r="12" spans="1:14" ht="75" customHeight="1" x14ac:dyDescent="0.35">
      <c r="A12" s="53">
        <f t="shared" si="0"/>
        <v>11</v>
      </c>
      <c r="B12" s="54" t="s">
        <v>18</v>
      </c>
      <c r="C12" s="55" t="s">
        <v>112</v>
      </c>
      <c r="D12" s="56" t="s">
        <v>245</v>
      </c>
      <c r="E12" s="57">
        <v>46328</v>
      </c>
      <c r="F12" s="55" t="str">
        <f t="shared" ca="1" si="1"/>
        <v>18 zile rămase</v>
      </c>
      <c r="G12" s="55" t="s">
        <v>246</v>
      </c>
      <c r="H12" s="55" t="s">
        <v>103</v>
      </c>
      <c r="I12" s="55" t="s">
        <v>41</v>
      </c>
      <c r="J12" s="55"/>
      <c r="K12" s="57"/>
      <c r="L12" s="57">
        <v>46328</v>
      </c>
      <c r="M12" s="55" t="s">
        <v>59</v>
      </c>
      <c r="N12" s="58" t="s">
        <v>247</v>
      </c>
    </row>
    <row r="13" spans="1:14" ht="75" customHeight="1" x14ac:dyDescent="0.35">
      <c r="A13" s="53">
        <f t="shared" si="0"/>
        <v>12</v>
      </c>
      <c r="B13" s="54" t="s">
        <v>18</v>
      </c>
      <c r="C13" s="55" t="s">
        <v>49</v>
      </c>
      <c r="D13" s="56" t="s">
        <v>248</v>
      </c>
      <c r="E13" s="57">
        <v>46328</v>
      </c>
      <c r="F13" s="55" t="str">
        <f t="shared" ca="1" si="1"/>
        <v>18 zile rămase</v>
      </c>
      <c r="G13" s="55" t="s">
        <v>249</v>
      </c>
      <c r="H13" s="55" t="s">
        <v>103</v>
      </c>
      <c r="I13" s="55" t="s">
        <v>41</v>
      </c>
      <c r="J13" s="55"/>
      <c r="K13" s="57"/>
      <c r="L13" s="57">
        <v>46328</v>
      </c>
      <c r="M13" s="55" t="s">
        <v>59</v>
      </c>
      <c r="N13" s="58" t="s">
        <v>250</v>
      </c>
    </row>
    <row r="14" spans="1:14" ht="75" customHeight="1" x14ac:dyDescent="0.35">
      <c r="A14" s="53">
        <f t="shared" si="0"/>
        <v>13</v>
      </c>
      <c r="B14" s="54" t="s">
        <v>18</v>
      </c>
      <c r="C14" s="55" t="s">
        <v>112</v>
      </c>
      <c r="D14" s="56" t="s">
        <v>251</v>
      </c>
      <c r="E14" s="57">
        <v>46328</v>
      </c>
      <c r="F14" s="55" t="str">
        <f t="shared" ca="1" si="1"/>
        <v>18 zile rămase</v>
      </c>
      <c r="G14" s="55" t="s">
        <v>252</v>
      </c>
      <c r="H14" s="55" t="s">
        <v>103</v>
      </c>
      <c r="I14" s="55" t="s">
        <v>41</v>
      </c>
      <c r="J14" s="55"/>
      <c r="K14" s="57"/>
      <c r="L14" s="57">
        <v>46328</v>
      </c>
      <c r="M14" s="55" t="s">
        <v>59</v>
      </c>
      <c r="N14" s="58" t="s">
        <v>253</v>
      </c>
    </row>
    <row r="15" spans="1:14" ht="75" customHeight="1" x14ac:dyDescent="0.35">
      <c r="A15" s="53">
        <f t="shared" si="0"/>
        <v>14</v>
      </c>
      <c r="B15" s="54" t="s">
        <v>18</v>
      </c>
      <c r="C15" s="55" t="s">
        <v>49</v>
      </c>
      <c r="D15" s="56" t="s">
        <v>254</v>
      </c>
      <c r="E15" s="57">
        <v>46341</v>
      </c>
      <c r="F15" s="55" t="str">
        <f t="shared" ca="1" si="1"/>
        <v>31 zile rămase</v>
      </c>
      <c r="G15" s="55" t="s">
        <v>255</v>
      </c>
      <c r="H15" s="55" t="s">
        <v>81</v>
      </c>
      <c r="I15" s="55" t="s">
        <v>41</v>
      </c>
      <c r="J15" s="55"/>
      <c r="K15" s="57"/>
      <c r="L15" s="57">
        <v>46341</v>
      </c>
      <c r="M15" s="55" t="s">
        <v>53</v>
      </c>
      <c r="N15" s="58" t="s">
        <v>256</v>
      </c>
    </row>
    <row r="16" spans="1:14" ht="75" customHeight="1" x14ac:dyDescent="0.35">
      <c r="A16" s="71">
        <f t="shared" si="0"/>
        <v>15</v>
      </c>
      <c r="B16" s="72" t="s">
        <v>20</v>
      </c>
      <c r="C16" s="73" t="s">
        <v>55</v>
      </c>
      <c r="D16" s="74" t="s">
        <v>326</v>
      </c>
      <c r="E16" s="75">
        <v>46342</v>
      </c>
      <c r="F16" s="73" t="str">
        <f t="shared" ca="1" si="1"/>
        <v>32 zile rămase</v>
      </c>
      <c r="G16" s="73" t="s">
        <v>327</v>
      </c>
      <c r="H16" s="73" t="s">
        <v>328</v>
      </c>
      <c r="I16" s="73" t="s">
        <v>64</v>
      </c>
      <c r="J16" s="73" t="s">
        <v>329</v>
      </c>
      <c r="K16" s="75"/>
      <c r="L16" s="75">
        <v>46342</v>
      </c>
      <c r="M16" s="73" t="s">
        <v>47</v>
      </c>
      <c r="N16" s="76" t="s">
        <v>330</v>
      </c>
    </row>
    <row r="17" spans="1:14" ht="75" customHeight="1" x14ac:dyDescent="0.35">
      <c r="A17" s="35">
        <f t="shared" si="0"/>
        <v>16</v>
      </c>
      <c r="B17" s="36" t="s">
        <v>15</v>
      </c>
      <c r="C17" s="37" t="s">
        <v>55</v>
      </c>
      <c r="D17" s="38" t="s">
        <v>89</v>
      </c>
      <c r="E17" s="39">
        <v>46343</v>
      </c>
      <c r="F17" s="37" t="str">
        <f t="shared" ca="1" si="1"/>
        <v>33 zile rămase</v>
      </c>
      <c r="G17" s="37" t="s">
        <v>90</v>
      </c>
      <c r="H17" s="37" t="s">
        <v>91</v>
      </c>
      <c r="I17" s="37" t="s">
        <v>41</v>
      </c>
      <c r="J17" s="37"/>
      <c r="K17" s="39"/>
      <c r="L17" s="39">
        <v>46343</v>
      </c>
      <c r="M17" s="37" t="s">
        <v>92</v>
      </c>
      <c r="N17" s="40" t="s">
        <v>93</v>
      </c>
    </row>
    <row r="18" spans="1:14" ht="75" customHeight="1" x14ac:dyDescent="0.35">
      <c r="A18" s="23">
        <f t="shared" si="0"/>
        <v>17</v>
      </c>
      <c r="B18" s="24" t="s">
        <v>13</v>
      </c>
      <c r="C18" s="25" t="s">
        <v>37</v>
      </c>
      <c r="D18" s="26" t="s">
        <v>38</v>
      </c>
      <c r="E18" s="27">
        <v>46344</v>
      </c>
      <c r="F18" s="25" t="str">
        <f t="shared" ca="1" si="1"/>
        <v>34 zile rămase</v>
      </c>
      <c r="G18" s="25" t="s">
        <v>39</v>
      </c>
      <c r="H18" s="25" t="s">
        <v>40</v>
      </c>
      <c r="I18" s="25" t="s">
        <v>41</v>
      </c>
      <c r="J18" s="25"/>
      <c r="K18" s="27"/>
      <c r="L18" s="27">
        <v>46344</v>
      </c>
      <c r="M18" s="25" t="s">
        <v>42</v>
      </c>
      <c r="N18" s="28" t="s">
        <v>43</v>
      </c>
    </row>
    <row r="19" spans="1:14" ht="75" customHeight="1" x14ac:dyDescent="0.35">
      <c r="A19" s="23">
        <f t="shared" si="0"/>
        <v>18</v>
      </c>
      <c r="B19" s="24" t="s">
        <v>13</v>
      </c>
      <c r="C19" s="25" t="s">
        <v>37</v>
      </c>
      <c r="D19" s="26" t="s">
        <v>44</v>
      </c>
      <c r="E19" s="27">
        <v>46354</v>
      </c>
      <c r="F19" s="25" t="str">
        <f t="shared" ca="1" si="1"/>
        <v>44 zile rămase</v>
      </c>
      <c r="G19" s="25" t="s">
        <v>45</v>
      </c>
      <c r="H19" s="25" t="s">
        <v>46</v>
      </c>
      <c r="I19" s="25" t="s">
        <v>41</v>
      </c>
      <c r="J19" s="25"/>
      <c r="K19" s="27"/>
      <c r="L19" s="27">
        <v>46354</v>
      </c>
      <c r="M19" s="25" t="s">
        <v>47</v>
      </c>
      <c r="N19" s="28" t="s">
        <v>48</v>
      </c>
    </row>
    <row r="20" spans="1:14" ht="75" customHeight="1" x14ac:dyDescent="0.35">
      <c r="A20" s="47">
        <f t="shared" si="0"/>
        <v>19</v>
      </c>
      <c r="B20" s="48" t="s">
        <v>17</v>
      </c>
      <c r="C20" s="49" t="s">
        <v>55</v>
      </c>
      <c r="D20" s="50" t="s">
        <v>116</v>
      </c>
      <c r="E20" s="51">
        <v>46356</v>
      </c>
      <c r="F20" s="49" t="str">
        <f t="shared" ca="1" si="1"/>
        <v>46 zile rămase</v>
      </c>
      <c r="G20" s="49" t="s">
        <v>117</v>
      </c>
      <c r="H20" s="49" t="s">
        <v>46</v>
      </c>
      <c r="I20" s="49" t="s">
        <v>41</v>
      </c>
      <c r="J20" s="49"/>
      <c r="K20" s="51"/>
      <c r="L20" s="51">
        <v>46356</v>
      </c>
      <c r="M20" s="49" t="s">
        <v>47</v>
      </c>
      <c r="N20" s="52" t="s">
        <v>118</v>
      </c>
    </row>
    <row r="21" spans="1:14" ht="75" customHeight="1" x14ac:dyDescent="0.35">
      <c r="A21" s="23">
        <f t="shared" si="0"/>
        <v>20</v>
      </c>
      <c r="B21" s="24" t="s">
        <v>13</v>
      </c>
      <c r="C21" s="25" t="s">
        <v>49</v>
      </c>
      <c r="D21" s="26" t="s">
        <v>50</v>
      </c>
      <c r="E21" s="27">
        <v>46358</v>
      </c>
      <c r="F21" s="25" t="str">
        <f t="shared" ca="1" si="1"/>
        <v>48 zile rămase</v>
      </c>
      <c r="G21" s="25" t="s">
        <v>51</v>
      </c>
      <c r="H21" s="25" t="s">
        <v>52</v>
      </c>
      <c r="I21" s="25" t="s">
        <v>41</v>
      </c>
      <c r="J21" s="25"/>
      <c r="K21" s="27"/>
      <c r="L21" s="27">
        <v>46358</v>
      </c>
      <c r="M21" s="25" t="s">
        <v>53</v>
      </c>
      <c r="N21" s="28" t="s">
        <v>54</v>
      </c>
    </row>
    <row r="22" spans="1:14" ht="75" customHeight="1" x14ac:dyDescent="0.35">
      <c r="A22" s="23">
        <f t="shared" si="0"/>
        <v>21</v>
      </c>
      <c r="B22" s="24" t="s">
        <v>13</v>
      </c>
      <c r="C22" s="25" t="s">
        <v>55</v>
      </c>
      <c r="D22" s="26" t="s">
        <v>56</v>
      </c>
      <c r="E22" s="27">
        <v>46366</v>
      </c>
      <c r="F22" s="25" t="str">
        <f t="shared" ca="1" si="1"/>
        <v>56 zile rămase</v>
      </c>
      <c r="G22" s="25" t="s">
        <v>57</v>
      </c>
      <c r="H22" s="25" t="s">
        <v>58</v>
      </c>
      <c r="I22" s="25" t="s">
        <v>41</v>
      </c>
      <c r="J22" s="25"/>
      <c r="K22" s="27"/>
      <c r="L22" s="27">
        <v>46366</v>
      </c>
      <c r="M22" s="25" t="s">
        <v>59</v>
      </c>
      <c r="N22" s="28" t="s">
        <v>60</v>
      </c>
    </row>
    <row r="23" spans="1:14" ht="75" customHeight="1" x14ac:dyDescent="0.35">
      <c r="A23" s="23">
        <f t="shared" si="0"/>
        <v>22</v>
      </c>
      <c r="B23" s="24" t="s">
        <v>13</v>
      </c>
      <c r="C23" s="25" t="s">
        <v>49</v>
      </c>
      <c r="D23" s="26" t="s">
        <v>61</v>
      </c>
      <c r="E23" s="27">
        <v>46405</v>
      </c>
      <c r="F23" s="25" t="str">
        <f t="shared" ca="1" si="1"/>
        <v>95 zile rămase</v>
      </c>
      <c r="G23" s="25" t="s">
        <v>62</v>
      </c>
      <c r="H23" s="25" t="s">
        <v>63</v>
      </c>
      <c r="I23" s="25" t="s">
        <v>64</v>
      </c>
      <c r="J23" s="25" t="s">
        <v>65</v>
      </c>
      <c r="K23" s="27"/>
      <c r="L23" s="27">
        <v>46405</v>
      </c>
      <c r="M23" s="25" t="s">
        <v>47</v>
      </c>
      <c r="N23" s="28" t="s">
        <v>66</v>
      </c>
    </row>
    <row r="24" spans="1:14" ht="75" customHeight="1" x14ac:dyDescent="0.35">
      <c r="A24" s="47">
        <f t="shared" si="0"/>
        <v>23</v>
      </c>
      <c r="B24" s="48" t="s">
        <v>17</v>
      </c>
      <c r="C24" s="49" t="s">
        <v>55</v>
      </c>
      <c r="D24" s="50" t="s">
        <v>119</v>
      </c>
      <c r="E24" s="51">
        <v>46414</v>
      </c>
      <c r="F24" s="49" t="str">
        <f t="shared" ca="1" si="1"/>
        <v>104 zile rămase</v>
      </c>
      <c r="G24" s="49" t="s">
        <v>120</v>
      </c>
      <c r="H24" s="49" t="s">
        <v>46</v>
      </c>
      <c r="I24" s="49" t="s">
        <v>41</v>
      </c>
      <c r="J24" s="49"/>
      <c r="K24" s="51"/>
      <c r="L24" s="51">
        <v>46414</v>
      </c>
      <c r="M24" s="49" t="s">
        <v>47</v>
      </c>
      <c r="N24" s="52" t="s">
        <v>121</v>
      </c>
    </row>
    <row r="25" spans="1:14" ht="75" customHeight="1" x14ac:dyDescent="0.35">
      <c r="A25" s="71">
        <f t="shared" si="0"/>
        <v>24</v>
      </c>
      <c r="B25" s="72" t="s">
        <v>20</v>
      </c>
      <c r="C25" s="73" t="s">
        <v>55</v>
      </c>
      <c r="D25" s="74" t="s">
        <v>331</v>
      </c>
      <c r="E25" s="75">
        <v>46415</v>
      </c>
      <c r="F25" s="73" t="str">
        <f t="shared" ca="1" si="1"/>
        <v>105 zile rămase</v>
      </c>
      <c r="G25" s="73" t="s">
        <v>332</v>
      </c>
      <c r="H25" s="73" t="s">
        <v>91</v>
      </c>
      <c r="I25" s="73" t="s">
        <v>64</v>
      </c>
      <c r="J25" s="73" t="s">
        <v>333</v>
      </c>
      <c r="K25" s="75"/>
      <c r="L25" s="75">
        <v>46415</v>
      </c>
      <c r="M25" s="73" t="s">
        <v>92</v>
      </c>
      <c r="N25" s="76" t="s">
        <v>334</v>
      </c>
    </row>
    <row r="26" spans="1:14" ht="75" customHeight="1" x14ac:dyDescent="0.35">
      <c r="A26" s="71">
        <f t="shared" si="0"/>
        <v>25</v>
      </c>
      <c r="B26" s="72" t="s">
        <v>20</v>
      </c>
      <c r="C26" s="73" t="s">
        <v>55</v>
      </c>
      <c r="D26" s="74" t="s">
        <v>335</v>
      </c>
      <c r="E26" s="75">
        <v>46446</v>
      </c>
      <c r="F26" s="73" t="str">
        <f t="shared" ca="1" si="1"/>
        <v>136 zile rămase</v>
      </c>
      <c r="G26" s="73" t="s">
        <v>336</v>
      </c>
      <c r="H26" s="73" t="s">
        <v>52</v>
      </c>
      <c r="I26" s="73" t="s">
        <v>64</v>
      </c>
      <c r="J26" s="73" t="s">
        <v>337</v>
      </c>
      <c r="K26" s="75"/>
      <c r="L26" s="75">
        <v>46446</v>
      </c>
      <c r="M26" s="73" t="s">
        <v>59</v>
      </c>
      <c r="N26" s="76" t="s">
        <v>338</v>
      </c>
    </row>
    <row r="27" spans="1:14" ht="75" customHeight="1" x14ac:dyDescent="0.35">
      <c r="A27" s="23">
        <f t="shared" si="0"/>
        <v>26</v>
      </c>
      <c r="B27" s="24" t="s">
        <v>13</v>
      </c>
      <c r="C27" s="25" t="s">
        <v>37</v>
      </c>
      <c r="D27" s="26" t="s">
        <v>67</v>
      </c>
      <c r="E27" s="27">
        <v>46538</v>
      </c>
      <c r="F27" s="25" t="str">
        <f t="shared" ca="1" si="1"/>
        <v>228 zile rămase</v>
      </c>
      <c r="G27" s="25" t="s">
        <v>68</v>
      </c>
      <c r="H27" s="25" t="s">
        <v>46</v>
      </c>
      <c r="I27" s="25" t="s">
        <v>64</v>
      </c>
      <c r="J27" s="25" t="s">
        <v>69</v>
      </c>
      <c r="K27" s="27"/>
      <c r="L27" s="27">
        <v>46538</v>
      </c>
      <c r="M27" s="25" t="s">
        <v>47</v>
      </c>
      <c r="N27" s="28" t="s">
        <v>70</v>
      </c>
    </row>
    <row r="28" spans="1:14" ht="75" customHeight="1" x14ac:dyDescent="0.35">
      <c r="A28" s="29">
        <f t="shared" si="0"/>
        <v>27</v>
      </c>
      <c r="B28" s="30" t="s">
        <v>14</v>
      </c>
      <c r="C28" s="31" t="s">
        <v>37</v>
      </c>
      <c r="D28" s="32" t="s">
        <v>76</v>
      </c>
      <c r="E28" s="33">
        <v>46552</v>
      </c>
      <c r="F28" s="31" t="str">
        <f t="shared" ca="1" si="1"/>
        <v>242 zile rămase</v>
      </c>
      <c r="G28" s="31" t="s">
        <v>77</v>
      </c>
      <c r="H28" s="31" t="s">
        <v>46</v>
      </c>
      <c r="I28" s="31" t="s">
        <v>41</v>
      </c>
      <c r="J28" s="31"/>
      <c r="K28" s="33"/>
      <c r="L28" s="33">
        <v>46552</v>
      </c>
      <c r="M28" s="31" t="s">
        <v>47</v>
      </c>
      <c r="N28" s="34" t="s">
        <v>78</v>
      </c>
    </row>
    <row r="29" spans="1:14" ht="75" customHeight="1" x14ac:dyDescent="0.35">
      <c r="A29" s="23">
        <f t="shared" si="0"/>
        <v>28</v>
      </c>
      <c r="B29" s="24" t="s">
        <v>13</v>
      </c>
      <c r="C29" s="25" t="s">
        <v>49</v>
      </c>
      <c r="D29" s="26" t="s">
        <v>71</v>
      </c>
      <c r="E29" s="27"/>
      <c r="F29" s="25" t="str">
        <f t="shared" ca="1" si="1"/>
        <v>Mereu deschis</v>
      </c>
      <c r="G29" s="25" t="s">
        <v>72</v>
      </c>
      <c r="H29" s="25" t="s">
        <v>73</v>
      </c>
      <c r="I29" s="25" t="s">
        <v>74</v>
      </c>
      <c r="J29" s="25"/>
      <c r="K29" s="27"/>
      <c r="L29" s="27"/>
      <c r="M29" s="25" t="s">
        <v>53</v>
      </c>
      <c r="N29" s="28" t="s">
        <v>75</v>
      </c>
    </row>
    <row r="30" spans="1:14" ht="75" customHeight="1" x14ac:dyDescent="0.35">
      <c r="A30" s="29">
        <f t="shared" si="0"/>
        <v>29</v>
      </c>
      <c r="B30" s="30" t="s">
        <v>14</v>
      </c>
      <c r="C30" s="31" t="s">
        <v>37</v>
      </c>
      <c r="D30" s="32" t="s">
        <v>79</v>
      </c>
      <c r="E30" s="33"/>
      <c r="F30" s="31" t="str">
        <f t="shared" ca="1" si="1"/>
        <v>Mereu deschis</v>
      </c>
      <c r="G30" s="31" t="s">
        <v>80</v>
      </c>
      <c r="H30" s="31" t="s">
        <v>81</v>
      </c>
      <c r="I30" s="31" t="s">
        <v>82</v>
      </c>
      <c r="J30" s="31"/>
      <c r="K30" s="33"/>
      <c r="L30" s="33"/>
      <c r="M30" s="31" t="s">
        <v>83</v>
      </c>
      <c r="N30" s="34" t="s">
        <v>84</v>
      </c>
    </row>
    <row r="31" spans="1:14" ht="75" customHeight="1" x14ac:dyDescent="0.35">
      <c r="A31" s="29">
        <f t="shared" si="0"/>
        <v>30</v>
      </c>
      <c r="B31" s="30" t="s">
        <v>14</v>
      </c>
      <c r="C31" s="31" t="s">
        <v>85</v>
      </c>
      <c r="D31" s="32" t="s">
        <v>86</v>
      </c>
      <c r="E31" s="33"/>
      <c r="F31" s="31" t="str">
        <f t="shared" ca="1" si="1"/>
        <v>Mereu deschis</v>
      </c>
      <c r="G31" s="31" t="s">
        <v>87</v>
      </c>
      <c r="H31" s="31" t="s">
        <v>81</v>
      </c>
      <c r="I31" s="31" t="s">
        <v>82</v>
      </c>
      <c r="J31" s="31"/>
      <c r="K31" s="33"/>
      <c r="L31" s="33"/>
      <c r="M31" s="31" t="s">
        <v>83</v>
      </c>
      <c r="N31" s="34" t="s">
        <v>88</v>
      </c>
    </row>
    <row r="32" spans="1:14" ht="75" customHeight="1" x14ac:dyDescent="0.35">
      <c r="A32" s="35">
        <f t="shared" ref="A32:A63" si="2">ROW()-1</f>
        <v>31</v>
      </c>
      <c r="B32" s="36" t="s">
        <v>15</v>
      </c>
      <c r="C32" s="37" t="s">
        <v>49</v>
      </c>
      <c r="D32" s="38" t="s">
        <v>94</v>
      </c>
      <c r="E32" s="39"/>
      <c r="F32" s="37" t="str">
        <f t="shared" ref="F32:F63" ca="1" si="3">IF(E32="",IF(LEFT(I32,2)="NO","Mereu deschis","Fără termen fix"),IF(E32&lt;TODAY(),"Termen depășit",IF(E32=TODAY(),"Se închide AZI",IF(E32-TODAY()&lt;=14,"Urgent ("&amp;(E32-TODAY())&amp;" zile)",(E32-TODAY())&amp;" zile rămase"))))</f>
        <v>Mereu deschis</v>
      </c>
      <c r="G32" s="37" t="s">
        <v>95</v>
      </c>
      <c r="H32" s="37" t="s">
        <v>81</v>
      </c>
      <c r="I32" s="37" t="s">
        <v>82</v>
      </c>
      <c r="J32" s="37"/>
      <c r="K32" s="39"/>
      <c r="L32" s="39"/>
      <c r="M32" s="37" t="s">
        <v>83</v>
      </c>
      <c r="N32" s="40" t="s">
        <v>96</v>
      </c>
    </row>
    <row r="33" spans="1:14" ht="75" customHeight="1" x14ac:dyDescent="0.35">
      <c r="A33" s="47">
        <f t="shared" si="2"/>
        <v>32</v>
      </c>
      <c r="B33" s="48" t="s">
        <v>17</v>
      </c>
      <c r="C33" s="49" t="s">
        <v>49</v>
      </c>
      <c r="D33" s="50" t="s">
        <v>122</v>
      </c>
      <c r="E33" s="51"/>
      <c r="F33" s="49" t="str">
        <f t="shared" ca="1" si="3"/>
        <v>Mereu deschis</v>
      </c>
      <c r="G33" s="49" t="s">
        <v>123</v>
      </c>
      <c r="H33" s="49" t="s">
        <v>124</v>
      </c>
      <c r="I33" s="49" t="s">
        <v>74</v>
      </c>
      <c r="J33" s="49"/>
      <c r="K33" s="51">
        <v>45666</v>
      </c>
      <c r="L33" s="51"/>
      <c r="M33" s="49" t="s">
        <v>53</v>
      </c>
      <c r="N33" s="52" t="s">
        <v>125</v>
      </c>
    </row>
    <row r="34" spans="1:14" ht="75" customHeight="1" x14ac:dyDescent="0.35">
      <c r="A34" s="47">
        <f t="shared" si="2"/>
        <v>33</v>
      </c>
      <c r="B34" s="48" t="s">
        <v>17</v>
      </c>
      <c r="C34" s="49" t="s">
        <v>49</v>
      </c>
      <c r="D34" s="50" t="s">
        <v>126</v>
      </c>
      <c r="E34" s="51"/>
      <c r="F34" s="49" t="str">
        <f t="shared" ca="1" si="3"/>
        <v>Mereu deschis</v>
      </c>
      <c r="G34" s="49" t="s">
        <v>127</v>
      </c>
      <c r="H34" s="49" t="s">
        <v>124</v>
      </c>
      <c r="I34" s="49" t="s">
        <v>82</v>
      </c>
      <c r="J34" s="49"/>
      <c r="K34" s="51">
        <v>45526</v>
      </c>
      <c r="L34" s="51"/>
      <c r="M34" s="49" t="s">
        <v>53</v>
      </c>
      <c r="N34" s="52" t="s">
        <v>128</v>
      </c>
    </row>
    <row r="35" spans="1:14" ht="75" customHeight="1" x14ac:dyDescent="0.35">
      <c r="A35" s="47">
        <f t="shared" si="2"/>
        <v>34</v>
      </c>
      <c r="B35" s="48" t="s">
        <v>17</v>
      </c>
      <c r="C35" s="49" t="s">
        <v>49</v>
      </c>
      <c r="D35" s="50" t="s">
        <v>129</v>
      </c>
      <c r="E35" s="51"/>
      <c r="F35" s="49" t="str">
        <f t="shared" ca="1" si="3"/>
        <v>Mereu deschis</v>
      </c>
      <c r="G35" s="49" t="s">
        <v>130</v>
      </c>
      <c r="H35" s="49" t="s">
        <v>124</v>
      </c>
      <c r="I35" s="49" t="s">
        <v>82</v>
      </c>
      <c r="J35" s="49"/>
      <c r="K35" s="51">
        <v>45658</v>
      </c>
      <c r="L35" s="51"/>
      <c r="M35" s="49" t="s">
        <v>53</v>
      </c>
      <c r="N35" s="52" t="s">
        <v>131</v>
      </c>
    </row>
    <row r="36" spans="1:14" ht="75" customHeight="1" x14ac:dyDescent="0.35">
      <c r="A36" s="47">
        <f t="shared" si="2"/>
        <v>35</v>
      </c>
      <c r="B36" s="48" t="s">
        <v>17</v>
      </c>
      <c r="C36" s="49" t="s">
        <v>49</v>
      </c>
      <c r="D36" s="50" t="s">
        <v>132</v>
      </c>
      <c r="E36" s="51"/>
      <c r="F36" s="49" t="str">
        <f t="shared" ca="1" si="3"/>
        <v>Mereu deschis</v>
      </c>
      <c r="G36" s="49" t="s">
        <v>133</v>
      </c>
      <c r="H36" s="49" t="s">
        <v>124</v>
      </c>
      <c r="I36" s="49" t="s">
        <v>82</v>
      </c>
      <c r="J36" s="49"/>
      <c r="K36" s="51">
        <v>45658</v>
      </c>
      <c r="L36" s="51"/>
      <c r="M36" s="49" t="s">
        <v>53</v>
      </c>
      <c r="N36" s="52" t="s">
        <v>134</v>
      </c>
    </row>
    <row r="37" spans="1:14" ht="75" customHeight="1" x14ac:dyDescent="0.35">
      <c r="A37" s="47">
        <f t="shared" si="2"/>
        <v>36</v>
      </c>
      <c r="B37" s="48" t="s">
        <v>17</v>
      </c>
      <c r="C37" s="49" t="s">
        <v>49</v>
      </c>
      <c r="D37" s="50" t="s">
        <v>135</v>
      </c>
      <c r="E37" s="51"/>
      <c r="F37" s="49" t="str">
        <f t="shared" ca="1" si="3"/>
        <v>Mereu deschis</v>
      </c>
      <c r="G37" s="49" t="s">
        <v>136</v>
      </c>
      <c r="H37" s="49" t="s">
        <v>137</v>
      </c>
      <c r="I37" s="49" t="s">
        <v>82</v>
      </c>
      <c r="J37" s="49"/>
      <c r="K37" s="51"/>
      <c r="L37" s="51"/>
      <c r="M37" s="49" t="s">
        <v>137</v>
      </c>
      <c r="N37" s="52" t="s">
        <v>138</v>
      </c>
    </row>
    <row r="38" spans="1:14" ht="75" customHeight="1" x14ac:dyDescent="0.35">
      <c r="A38" s="47">
        <f t="shared" si="2"/>
        <v>37</v>
      </c>
      <c r="B38" s="48" t="s">
        <v>17</v>
      </c>
      <c r="C38" s="49" t="s">
        <v>49</v>
      </c>
      <c r="D38" s="50" t="s">
        <v>139</v>
      </c>
      <c r="E38" s="51"/>
      <c r="F38" s="49" t="str">
        <f t="shared" ca="1" si="3"/>
        <v>Mereu deschis</v>
      </c>
      <c r="G38" s="49" t="s">
        <v>140</v>
      </c>
      <c r="H38" s="49" t="s">
        <v>141</v>
      </c>
      <c r="I38" s="49" t="s">
        <v>74</v>
      </c>
      <c r="J38" s="49"/>
      <c r="K38" s="51"/>
      <c r="L38" s="51"/>
      <c r="M38" s="49" t="s">
        <v>53</v>
      </c>
      <c r="N38" s="52" t="s">
        <v>142</v>
      </c>
    </row>
    <row r="39" spans="1:14" ht="75" customHeight="1" x14ac:dyDescent="0.35">
      <c r="A39" s="47">
        <f t="shared" si="2"/>
        <v>38</v>
      </c>
      <c r="B39" s="48" t="s">
        <v>17</v>
      </c>
      <c r="C39" s="49" t="s">
        <v>49</v>
      </c>
      <c r="D39" s="50" t="s">
        <v>143</v>
      </c>
      <c r="E39" s="51"/>
      <c r="F39" s="49" t="str">
        <f t="shared" ca="1" si="3"/>
        <v>Mereu deschis</v>
      </c>
      <c r="G39" s="49" t="s">
        <v>144</v>
      </c>
      <c r="H39" s="49" t="s">
        <v>40</v>
      </c>
      <c r="I39" s="49" t="s">
        <v>74</v>
      </c>
      <c r="J39" s="49"/>
      <c r="K39" s="51"/>
      <c r="L39" s="51"/>
      <c r="M39" s="49" t="s">
        <v>47</v>
      </c>
      <c r="N39" s="52" t="s">
        <v>145</v>
      </c>
    </row>
    <row r="40" spans="1:14" ht="75" customHeight="1" x14ac:dyDescent="0.35">
      <c r="A40" s="47">
        <f t="shared" si="2"/>
        <v>39</v>
      </c>
      <c r="B40" s="48" t="s">
        <v>17</v>
      </c>
      <c r="C40" s="49" t="s">
        <v>49</v>
      </c>
      <c r="D40" s="50" t="s">
        <v>146</v>
      </c>
      <c r="E40" s="51"/>
      <c r="F40" s="49" t="str">
        <f t="shared" ca="1" si="3"/>
        <v>Mereu deschis</v>
      </c>
      <c r="G40" s="49" t="s">
        <v>147</v>
      </c>
      <c r="H40" s="49" t="s">
        <v>124</v>
      </c>
      <c r="I40" s="49" t="s">
        <v>82</v>
      </c>
      <c r="J40" s="49"/>
      <c r="K40" s="51">
        <v>45526</v>
      </c>
      <c r="L40" s="51"/>
      <c r="M40" s="49" t="s">
        <v>53</v>
      </c>
      <c r="N40" s="52" t="s">
        <v>148</v>
      </c>
    </row>
    <row r="41" spans="1:14" ht="75" customHeight="1" x14ac:dyDescent="0.35">
      <c r="A41" s="47">
        <f t="shared" si="2"/>
        <v>40</v>
      </c>
      <c r="B41" s="48" t="s">
        <v>17</v>
      </c>
      <c r="C41" s="49" t="s">
        <v>49</v>
      </c>
      <c r="D41" s="50" t="s">
        <v>149</v>
      </c>
      <c r="E41" s="51"/>
      <c r="F41" s="49" t="str">
        <f t="shared" ca="1" si="3"/>
        <v>Mereu deschis</v>
      </c>
      <c r="G41" s="49" t="s">
        <v>150</v>
      </c>
      <c r="H41" s="49" t="s">
        <v>124</v>
      </c>
      <c r="I41" s="49" t="s">
        <v>82</v>
      </c>
      <c r="J41" s="49"/>
      <c r="K41" s="51">
        <v>45526</v>
      </c>
      <c r="L41" s="51"/>
      <c r="M41" s="49" t="s">
        <v>53</v>
      </c>
      <c r="N41" s="52" t="s">
        <v>151</v>
      </c>
    </row>
    <row r="42" spans="1:14" ht="75" customHeight="1" x14ac:dyDescent="0.35">
      <c r="A42" s="47">
        <f t="shared" si="2"/>
        <v>41</v>
      </c>
      <c r="B42" s="48" t="s">
        <v>17</v>
      </c>
      <c r="C42" s="49" t="s">
        <v>49</v>
      </c>
      <c r="D42" s="50" t="s">
        <v>152</v>
      </c>
      <c r="E42" s="51"/>
      <c r="F42" s="49" t="str">
        <f t="shared" ca="1" si="3"/>
        <v>Mereu deschis</v>
      </c>
      <c r="G42" s="49" t="s">
        <v>153</v>
      </c>
      <c r="H42" s="49" t="s">
        <v>154</v>
      </c>
      <c r="I42" s="49" t="s">
        <v>74</v>
      </c>
      <c r="J42" s="49"/>
      <c r="K42" s="51">
        <v>45526</v>
      </c>
      <c r="L42" s="51"/>
      <c r="M42" s="49" t="s">
        <v>53</v>
      </c>
      <c r="N42" s="52" t="s">
        <v>155</v>
      </c>
    </row>
    <row r="43" spans="1:14" ht="75" customHeight="1" x14ac:dyDescent="0.35">
      <c r="A43" s="47">
        <f t="shared" si="2"/>
        <v>42</v>
      </c>
      <c r="B43" s="48" t="s">
        <v>17</v>
      </c>
      <c r="C43" s="49" t="s">
        <v>49</v>
      </c>
      <c r="D43" s="50" t="s">
        <v>156</v>
      </c>
      <c r="E43" s="51"/>
      <c r="F43" s="49" t="str">
        <f t="shared" ca="1" si="3"/>
        <v>Mereu deschis</v>
      </c>
      <c r="G43" s="49" t="s">
        <v>157</v>
      </c>
      <c r="H43" s="49" t="s">
        <v>154</v>
      </c>
      <c r="I43" s="49" t="s">
        <v>74</v>
      </c>
      <c r="J43" s="49"/>
      <c r="K43" s="51"/>
      <c r="L43" s="51"/>
      <c r="M43" s="49" t="s">
        <v>53</v>
      </c>
      <c r="N43" s="52" t="s">
        <v>158</v>
      </c>
    </row>
    <row r="44" spans="1:14" ht="75" customHeight="1" x14ac:dyDescent="0.35">
      <c r="A44" s="47">
        <f t="shared" si="2"/>
        <v>43</v>
      </c>
      <c r="B44" s="48" t="s">
        <v>17</v>
      </c>
      <c r="C44" s="49" t="s">
        <v>49</v>
      </c>
      <c r="D44" s="50" t="s">
        <v>159</v>
      </c>
      <c r="E44" s="51"/>
      <c r="F44" s="49" t="str">
        <f t="shared" ca="1" si="3"/>
        <v>Mereu deschis</v>
      </c>
      <c r="G44" s="49" t="s">
        <v>160</v>
      </c>
      <c r="H44" s="49" t="s">
        <v>124</v>
      </c>
      <c r="I44" s="49" t="s">
        <v>82</v>
      </c>
      <c r="J44" s="49"/>
      <c r="K44" s="51">
        <v>45658</v>
      </c>
      <c r="L44" s="51"/>
      <c r="M44" s="49" t="s">
        <v>53</v>
      </c>
      <c r="N44" s="52" t="s">
        <v>161</v>
      </c>
    </row>
    <row r="45" spans="1:14" ht="75" customHeight="1" x14ac:dyDescent="0.35">
      <c r="A45" s="47">
        <f t="shared" si="2"/>
        <v>44</v>
      </c>
      <c r="B45" s="48" t="s">
        <v>17</v>
      </c>
      <c r="C45" s="49" t="s">
        <v>49</v>
      </c>
      <c r="D45" s="50" t="s">
        <v>162</v>
      </c>
      <c r="E45" s="51"/>
      <c r="F45" s="49" t="str">
        <f t="shared" ca="1" si="3"/>
        <v>Mereu deschis</v>
      </c>
      <c r="G45" s="49" t="s">
        <v>163</v>
      </c>
      <c r="H45" s="49" t="s">
        <v>124</v>
      </c>
      <c r="I45" s="49" t="s">
        <v>82</v>
      </c>
      <c r="J45" s="49"/>
      <c r="K45" s="51">
        <v>45526</v>
      </c>
      <c r="L45" s="51"/>
      <c r="M45" s="49" t="s">
        <v>53</v>
      </c>
      <c r="N45" s="52" t="s">
        <v>164</v>
      </c>
    </row>
    <row r="46" spans="1:14" ht="75" customHeight="1" x14ac:dyDescent="0.35">
      <c r="A46" s="47">
        <f t="shared" si="2"/>
        <v>45</v>
      </c>
      <c r="B46" s="48" t="s">
        <v>17</v>
      </c>
      <c r="C46" s="49" t="s">
        <v>49</v>
      </c>
      <c r="D46" s="50" t="s">
        <v>165</v>
      </c>
      <c r="E46" s="51"/>
      <c r="F46" s="49" t="str">
        <f t="shared" ca="1" si="3"/>
        <v>Mereu deschis</v>
      </c>
      <c r="G46" s="49" t="s">
        <v>166</v>
      </c>
      <c r="H46" s="49" t="s">
        <v>124</v>
      </c>
      <c r="I46" s="49" t="s">
        <v>82</v>
      </c>
      <c r="J46" s="49"/>
      <c r="K46" s="51">
        <v>45658</v>
      </c>
      <c r="L46" s="51"/>
      <c r="M46" s="49" t="s">
        <v>53</v>
      </c>
      <c r="N46" s="52" t="s">
        <v>167</v>
      </c>
    </row>
    <row r="47" spans="1:14" ht="75" customHeight="1" x14ac:dyDescent="0.35">
      <c r="A47" s="47">
        <f t="shared" si="2"/>
        <v>46</v>
      </c>
      <c r="B47" s="48" t="s">
        <v>17</v>
      </c>
      <c r="C47" s="49" t="s">
        <v>49</v>
      </c>
      <c r="D47" s="50" t="s">
        <v>168</v>
      </c>
      <c r="E47" s="51"/>
      <c r="F47" s="49" t="str">
        <f t="shared" ca="1" si="3"/>
        <v>Mereu deschis</v>
      </c>
      <c r="G47" s="49" t="s">
        <v>169</v>
      </c>
      <c r="H47" s="49" t="s">
        <v>124</v>
      </c>
      <c r="I47" s="49" t="s">
        <v>82</v>
      </c>
      <c r="J47" s="49"/>
      <c r="K47" s="51">
        <v>45526</v>
      </c>
      <c r="L47" s="51"/>
      <c r="M47" s="49" t="s">
        <v>53</v>
      </c>
      <c r="N47" s="52" t="s">
        <v>170</v>
      </c>
    </row>
    <row r="48" spans="1:14" ht="75" customHeight="1" x14ac:dyDescent="0.35">
      <c r="A48" s="47">
        <f t="shared" si="2"/>
        <v>47</v>
      </c>
      <c r="B48" s="48" t="s">
        <v>17</v>
      </c>
      <c r="C48" s="49" t="s">
        <v>49</v>
      </c>
      <c r="D48" s="50" t="s">
        <v>171</v>
      </c>
      <c r="E48" s="51"/>
      <c r="F48" s="49" t="str">
        <f t="shared" ca="1" si="3"/>
        <v>Mereu deschis</v>
      </c>
      <c r="G48" s="49" t="s">
        <v>172</v>
      </c>
      <c r="H48" s="49" t="s">
        <v>173</v>
      </c>
      <c r="I48" s="49" t="s">
        <v>82</v>
      </c>
      <c r="J48" s="49"/>
      <c r="K48" s="51">
        <v>45526</v>
      </c>
      <c r="L48" s="51"/>
      <c r="M48" s="49" t="s">
        <v>53</v>
      </c>
      <c r="N48" s="52" t="s">
        <v>174</v>
      </c>
    </row>
    <row r="49" spans="1:14" ht="75" customHeight="1" x14ac:dyDescent="0.35">
      <c r="A49" s="47">
        <f t="shared" si="2"/>
        <v>48</v>
      </c>
      <c r="B49" s="48" t="s">
        <v>17</v>
      </c>
      <c r="C49" s="49" t="s">
        <v>49</v>
      </c>
      <c r="D49" s="50" t="s">
        <v>175</v>
      </c>
      <c r="E49" s="51"/>
      <c r="F49" s="49" t="str">
        <f t="shared" ca="1" si="3"/>
        <v>Mereu deschis</v>
      </c>
      <c r="G49" s="49" t="s">
        <v>176</v>
      </c>
      <c r="H49" s="49" t="s">
        <v>124</v>
      </c>
      <c r="I49" s="49" t="s">
        <v>82</v>
      </c>
      <c r="J49" s="49"/>
      <c r="K49" s="51"/>
      <c r="L49" s="51"/>
      <c r="M49" s="49" t="s">
        <v>53</v>
      </c>
      <c r="N49" s="52" t="s">
        <v>177</v>
      </c>
    </row>
    <row r="50" spans="1:14" ht="75" customHeight="1" x14ac:dyDescent="0.35">
      <c r="A50" s="47">
        <f t="shared" si="2"/>
        <v>49</v>
      </c>
      <c r="B50" s="48" t="s">
        <v>17</v>
      </c>
      <c r="C50" s="49" t="s">
        <v>49</v>
      </c>
      <c r="D50" s="50" t="s">
        <v>178</v>
      </c>
      <c r="E50" s="51"/>
      <c r="F50" s="49" t="str">
        <f t="shared" ca="1" si="3"/>
        <v>Mereu deschis</v>
      </c>
      <c r="G50" s="49" t="s">
        <v>179</v>
      </c>
      <c r="H50" s="49" t="s">
        <v>154</v>
      </c>
      <c r="I50" s="49" t="s">
        <v>74</v>
      </c>
      <c r="J50" s="49"/>
      <c r="K50" s="51"/>
      <c r="L50" s="51"/>
      <c r="M50" s="49" t="s">
        <v>53</v>
      </c>
      <c r="N50" s="52" t="s">
        <v>180</v>
      </c>
    </row>
    <row r="51" spans="1:14" ht="75" customHeight="1" x14ac:dyDescent="0.35">
      <c r="A51" s="47">
        <f t="shared" si="2"/>
        <v>50</v>
      </c>
      <c r="B51" s="48" t="s">
        <v>17</v>
      </c>
      <c r="C51" s="49" t="s">
        <v>49</v>
      </c>
      <c r="D51" s="50" t="s">
        <v>181</v>
      </c>
      <c r="E51" s="51"/>
      <c r="F51" s="49" t="str">
        <f t="shared" ca="1" si="3"/>
        <v>Mereu deschis</v>
      </c>
      <c r="G51" s="49" t="s">
        <v>182</v>
      </c>
      <c r="H51" s="49" t="s">
        <v>154</v>
      </c>
      <c r="I51" s="49" t="s">
        <v>74</v>
      </c>
      <c r="J51" s="49"/>
      <c r="K51" s="51"/>
      <c r="L51" s="51"/>
      <c r="M51" s="49" t="s">
        <v>53</v>
      </c>
      <c r="N51" s="52" t="s">
        <v>183</v>
      </c>
    </row>
    <row r="52" spans="1:14" ht="75" customHeight="1" x14ac:dyDescent="0.35">
      <c r="A52" s="47">
        <f t="shared" si="2"/>
        <v>51</v>
      </c>
      <c r="B52" s="48" t="s">
        <v>17</v>
      </c>
      <c r="C52" s="49" t="s">
        <v>49</v>
      </c>
      <c r="D52" s="50" t="s">
        <v>184</v>
      </c>
      <c r="E52" s="51"/>
      <c r="F52" s="49" t="str">
        <f t="shared" ca="1" si="3"/>
        <v>Mereu deschis</v>
      </c>
      <c r="G52" s="49" t="s">
        <v>185</v>
      </c>
      <c r="H52" s="49" t="s">
        <v>124</v>
      </c>
      <c r="I52" s="49" t="s">
        <v>82</v>
      </c>
      <c r="J52" s="49"/>
      <c r="K52" s="51"/>
      <c r="L52" s="51"/>
      <c r="M52" s="49" t="s">
        <v>53</v>
      </c>
      <c r="N52" s="52" t="s">
        <v>186</v>
      </c>
    </row>
    <row r="53" spans="1:14" ht="75" customHeight="1" x14ac:dyDescent="0.35">
      <c r="A53" s="47">
        <f t="shared" si="2"/>
        <v>52</v>
      </c>
      <c r="B53" s="48" t="s">
        <v>17</v>
      </c>
      <c r="C53" s="49" t="s">
        <v>49</v>
      </c>
      <c r="D53" s="50" t="s">
        <v>187</v>
      </c>
      <c r="E53" s="51"/>
      <c r="F53" s="49" t="str">
        <f t="shared" ca="1" si="3"/>
        <v>Mereu deschis</v>
      </c>
      <c r="G53" s="49" t="s">
        <v>188</v>
      </c>
      <c r="H53" s="49" t="s">
        <v>189</v>
      </c>
      <c r="I53" s="49" t="s">
        <v>74</v>
      </c>
      <c r="J53" s="49"/>
      <c r="K53" s="51"/>
      <c r="L53" s="51"/>
      <c r="M53" s="49" t="s">
        <v>53</v>
      </c>
      <c r="N53" s="52" t="s">
        <v>190</v>
      </c>
    </row>
    <row r="54" spans="1:14" ht="75" customHeight="1" x14ac:dyDescent="0.35">
      <c r="A54" s="47">
        <f t="shared" si="2"/>
        <v>53</v>
      </c>
      <c r="B54" s="48" t="s">
        <v>17</v>
      </c>
      <c r="C54" s="49" t="s">
        <v>49</v>
      </c>
      <c r="D54" s="50" t="s">
        <v>187</v>
      </c>
      <c r="E54" s="51"/>
      <c r="F54" s="49" t="str">
        <f t="shared" ca="1" si="3"/>
        <v>Mereu deschis</v>
      </c>
      <c r="G54" s="49" t="s">
        <v>191</v>
      </c>
      <c r="H54" s="49" t="s">
        <v>154</v>
      </c>
      <c r="I54" s="49" t="s">
        <v>74</v>
      </c>
      <c r="J54" s="49"/>
      <c r="K54" s="51"/>
      <c r="L54" s="51"/>
      <c r="M54" s="49" t="s">
        <v>53</v>
      </c>
      <c r="N54" s="52" t="s">
        <v>190</v>
      </c>
    </row>
    <row r="55" spans="1:14" ht="75" customHeight="1" x14ac:dyDescent="0.35">
      <c r="A55" s="47">
        <f t="shared" si="2"/>
        <v>54</v>
      </c>
      <c r="B55" s="48" t="s">
        <v>17</v>
      </c>
      <c r="C55" s="49" t="s">
        <v>49</v>
      </c>
      <c r="D55" s="50" t="s">
        <v>192</v>
      </c>
      <c r="E55" s="51"/>
      <c r="F55" s="49" t="str">
        <f t="shared" ca="1" si="3"/>
        <v>Mereu deschis</v>
      </c>
      <c r="G55" s="49" t="s">
        <v>193</v>
      </c>
      <c r="H55" s="49" t="s">
        <v>194</v>
      </c>
      <c r="I55" s="49" t="s">
        <v>82</v>
      </c>
      <c r="J55" s="49"/>
      <c r="K55" s="51"/>
      <c r="L55" s="51"/>
      <c r="M55" s="49" t="s">
        <v>53</v>
      </c>
      <c r="N55" s="52" t="s">
        <v>195</v>
      </c>
    </row>
    <row r="56" spans="1:14" ht="75" customHeight="1" x14ac:dyDescent="0.35">
      <c r="A56" s="47">
        <f t="shared" si="2"/>
        <v>55</v>
      </c>
      <c r="B56" s="48" t="s">
        <v>17</v>
      </c>
      <c r="C56" s="49" t="s">
        <v>49</v>
      </c>
      <c r="D56" s="50" t="s">
        <v>196</v>
      </c>
      <c r="E56" s="51"/>
      <c r="F56" s="49" t="str">
        <f t="shared" ca="1" si="3"/>
        <v>Mereu deschis</v>
      </c>
      <c r="G56" s="49" t="s">
        <v>197</v>
      </c>
      <c r="H56" s="49" t="s">
        <v>124</v>
      </c>
      <c r="I56" s="49" t="s">
        <v>82</v>
      </c>
      <c r="J56" s="49"/>
      <c r="K56" s="51">
        <v>45658</v>
      </c>
      <c r="L56" s="51"/>
      <c r="M56" s="49" t="s">
        <v>53</v>
      </c>
      <c r="N56" s="52" t="s">
        <v>198</v>
      </c>
    </row>
    <row r="57" spans="1:14" ht="75" customHeight="1" x14ac:dyDescent="0.35">
      <c r="A57" s="47">
        <f t="shared" si="2"/>
        <v>56</v>
      </c>
      <c r="B57" s="48" t="s">
        <v>17</v>
      </c>
      <c r="C57" s="49" t="s">
        <v>49</v>
      </c>
      <c r="D57" s="50" t="s">
        <v>199</v>
      </c>
      <c r="E57" s="51"/>
      <c r="F57" s="49" t="str">
        <f t="shared" ca="1" si="3"/>
        <v>Mereu deschis</v>
      </c>
      <c r="G57" s="49" t="s">
        <v>200</v>
      </c>
      <c r="H57" s="49" t="s">
        <v>124</v>
      </c>
      <c r="I57" s="49" t="s">
        <v>82</v>
      </c>
      <c r="J57" s="49"/>
      <c r="K57" s="51">
        <v>45658</v>
      </c>
      <c r="L57" s="51"/>
      <c r="M57" s="49" t="s">
        <v>53</v>
      </c>
      <c r="N57" s="52" t="s">
        <v>201</v>
      </c>
    </row>
    <row r="58" spans="1:14" ht="75" customHeight="1" x14ac:dyDescent="0.35">
      <c r="A58" s="47">
        <f t="shared" si="2"/>
        <v>57</v>
      </c>
      <c r="B58" s="48" t="s">
        <v>17</v>
      </c>
      <c r="C58" s="49" t="s">
        <v>49</v>
      </c>
      <c r="D58" s="50" t="s">
        <v>202</v>
      </c>
      <c r="E58" s="51"/>
      <c r="F58" s="49" t="str">
        <f t="shared" ca="1" si="3"/>
        <v>Mereu deschis</v>
      </c>
      <c r="G58" s="49" t="s">
        <v>203</v>
      </c>
      <c r="H58" s="49" t="s">
        <v>154</v>
      </c>
      <c r="I58" s="49" t="s">
        <v>74</v>
      </c>
      <c r="J58" s="49"/>
      <c r="K58" s="51"/>
      <c r="L58" s="51"/>
      <c r="M58" s="49" t="s">
        <v>53</v>
      </c>
      <c r="N58" s="52" t="s">
        <v>204</v>
      </c>
    </row>
    <row r="59" spans="1:14" ht="75" customHeight="1" x14ac:dyDescent="0.35">
      <c r="A59" s="47">
        <f t="shared" si="2"/>
        <v>58</v>
      </c>
      <c r="B59" s="48" t="s">
        <v>17</v>
      </c>
      <c r="C59" s="49" t="s">
        <v>49</v>
      </c>
      <c r="D59" s="50" t="s">
        <v>205</v>
      </c>
      <c r="E59" s="51"/>
      <c r="F59" s="49" t="str">
        <f t="shared" ca="1" si="3"/>
        <v>Mereu deschis</v>
      </c>
      <c r="G59" s="49" t="s">
        <v>206</v>
      </c>
      <c r="H59" s="49" t="s">
        <v>154</v>
      </c>
      <c r="I59" s="49" t="s">
        <v>74</v>
      </c>
      <c r="J59" s="49"/>
      <c r="K59" s="51">
        <v>45526</v>
      </c>
      <c r="L59" s="51"/>
      <c r="M59" s="49" t="s">
        <v>53</v>
      </c>
      <c r="N59" s="52" t="s">
        <v>207</v>
      </c>
    </row>
    <row r="60" spans="1:14" ht="75" customHeight="1" x14ac:dyDescent="0.35">
      <c r="A60" s="47">
        <f t="shared" si="2"/>
        <v>59</v>
      </c>
      <c r="B60" s="48" t="s">
        <v>17</v>
      </c>
      <c r="C60" s="49" t="s">
        <v>49</v>
      </c>
      <c r="D60" s="50" t="s">
        <v>208</v>
      </c>
      <c r="E60" s="51"/>
      <c r="F60" s="49" t="str">
        <f t="shared" ca="1" si="3"/>
        <v>Mereu deschis</v>
      </c>
      <c r="G60" s="49" t="s">
        <v>209</v>
      </c>
      <c r="H60" s="49" t="s">
        <v>154</v>
      </c>
      <c r="I60" s="49" t="s">
        <v>74</v>
      </c>
      <c r="J60" s="49"/>
      <c r="K60" s="51">
        <v>45526</v>
      </c>
      <c r="L60" s="51"/>
      <c r="M60" s="49" t="s">
        <v>53</v>
      </c>
      <c r="N60" s="52" t="s">
        <v>210</v>
      </c>
    </row>
    <row r="61" spans="1:14" ht="75" customHeight="1" x14ac:dyDescent="0.35">
      <c r="A61" s="47">
        <f t="shared" si="2"/>
        <v>60</v>
      </c>
      <c r="B61" s="48" t="s">
        <v>17</v>
      </c>
      <c r="C61" s="49" t="s">
        <v>49</v>
      </c>
      <c r="D61" s="50" t="s">
        <v>211</v>
      </c>
      <c r="E61" s="51"/>
      <c r="F61" s="49" t="str">
        <f t="shared" ca="1" si="3"/>
        <v>Mereu deschis</v>
      </c>
      <c r="G61" s="49" t="s">
        <v>212</v>
      </c>
      <c r="H61" s="49" t="s">
        <v>124</v>
      </c>
      <c r="I61" s="49" t="s">
        <v>82</v>
      </c>
      <c r="J61" s="49"/>
      <c r="K61" s="51">
        <v>45658</v>
      </c>
      <c r="L61" s="51"/>
      <c r="M61" s="49" t="s">
        <v>53</v>
      </c>
      <c r="N61" s="52" t="s">
        <v>213</v>
      </c>
    </row>
    <row r="62" spans="1:14" ht="75" customHeight="1" x14ac:dyDescent="0.35">
      <c r="A62" s="47">
        <f t="shared" si="2"/>
        <v>61</v>
      </c>
      <c r="B62" s="48" t="s">
        <v>17</v>
      </c>
      <c r="C62" s="49" t="s">
        <v>49</v>
      </c>
      <c r="D62" s="50" t="s">
        <v>214</v>
      </c>
      <c r="E62" s="51"/>
      <c r="F62" s="49" t="str">
        <f t="shared" ca="1" si="3"/>
        <v>Mereu deschis</v>
      </c>
      <c r="G62" s="49" t="s">
        <v>215</v>
      </c>
      <c r="H62" s="49" t="s">
        <v>124</v>
      </c>
      <c r="I62" s="49" t="s">
        <v>82</v>
      </c>
      <c r="J62" s="49"/>
      <c r="K62" s="51">
        <v>45658</v>
      </c>
      <c r="L62" s="51"/>
      <c r="M62" s="49" t="s">
        <v>53</v>
      </c>
      <c r="N62" s="52" t="s">
        <v>216</v>
      </c>
    </row>
    <row r="63" spans="1:14" ht="75" customHeight="1" x14ac:dyDescent="0.35">
      <c r="A63" s="47">
        <f t="shared" si="2"/>
        <v>62</v>
      </c>
      <c r="B63" s="48" t="s">
        <v>17</v>
      </c>
      <c r="C63" s="49" t="s">
        <v>49</v>
      </c>
      <c r="D63" s="50" t="s">
        <v>217</v>
      </c>
      <c r="E63" s="51"/>
      <c r="F63" s="49" t="str">
        <f t="shared" ca="1" si="3"/>
        <v>Mereu deschis</v>
      </c>
      <c r="G63" s="49" t="s">
        <v>218</v>
      </c>
      <c r="H63" s="49" t="s">
        <v>219</v>
      </c>
      <c r="I63" s="49" t="s">
        <v>82</v>
      </c>
      <c r="J63" s="49"/>
      <c r="K63" s="51">
        <v>45658</v>
      </c>
      <c r="L63" s="51"/>
      <c r="M63" s="49" t="s">
        <v>83</v>
      </c>
      <c r="N63" s="52" t="s">
        <v>220</v>
      </c>
    </row>
    <row r="64" spans="1:14" ht="75" customHeight="1" x14ac:dyDescent="0.35">
      <c r="A64" s="47">
        <f t="shared" ref="A64:A84" si="4">ROW()-1</f>
        <v>63</v>
      </c>
      <c r="B64" s="48" t="s">
        <v>17</v>
      </c>
      <c r="C64" s="49" t="s">
        <v>49</v>
      </c>
      <c r="D64" s="50" t="s">
        <v>221</v>
      </c>
      <c r="E64" s="51"/>
      <c r="F64" s="49" t="str">
        <f t="shared" ref="F64:F84" ca="1" si="5">IF(E64="",IF(LEFT(I64,2)="NO","Mereu deschis","Fără termen fix"),IF(E64&lt;TODAY(),"Termen depășit",IF(E64=TODAY(),"Se închide AZI",IF(E64-TODAY()&lt;=14,"Urgent ("&amp;(E64-TODAY())&amp;" zile)",(E64-TODAY())&amp;" zile rămase"))))</f>
        <v>Mereu deschis</v>
      </c>
      <c r="G64" s="49" t="s">
        <v>222</v>
      </c>
      <c r="H64" s="49" t="s">
        <v>124</v>
      </c>
      <c r="I64" s="49" t="s">
        <v>82</v>
      </c>
      <c r="J64" s="49"/>
      <c r="K64" s="51">
        <v>45658</v>
      </c>
      <c r="L64" s="51"/>
      <c r="M64" s="49" t="s">
        <v>53</v>
      </c>
      <c r="N64" s="52" t="s">
        <v>223</v>
      </c>
    </row>
    <row r="65" spans="1:14" ht="75" customHeight="1" x14ac:dyDescent="0.35">
      <c r="A65" s="47">
        <f t="shared" si="4"/>
        <v>64</v>
      </c>
      <c r="B65" s="48" t="s">
        <v>17</v>
      </c>
      <c r="C65" s="49" t="s">
        <v>49</v>
      </c>
      <c r="D65" s="50" t="s">
        <v>224</v>
      </c>
      <c r="E65" s="51"/>
      <c r="F65" s="49" t="str">
        <f t="shared" ca="1" si="5"/>
        <v>Mereu deschis</v>
      </c>
      <c r="G65" s="49" t="s">
        <v>225</v>
      </c>
      <c r="H65" s="49" t="s">
        <v>124</v>
      </c>
      <c r="I65" s="49" t="s">
        <v>82</v>
      </c>
      <c r="J65" s="49"/>
      <c r="K65" s="51">
        <v>45658</v>
      </c>
      <c r="L65" s="51"/>
      <c r="M65" s="49" t="s">
        <v>53</v>
      </c>
      <c r="N65" s="52" t="s">
        <v>226</v>
      </c>
    </row>
    <row r="66" spans="1:14" ht="75" customHeight="1" x14ac:dyDescent="0.35">
      <c r="A66" s="47">
        <f t="shared" si="4"/>
        <v>65</v>
      </c>
      <c r="B66" s="48" t="s">
        <v>17</v>
      </c>
      <c r="C66" s="49" t="s">
        <v>49</v>
      </c>
      <c r="D66" s="50" t="s">
        <v>227</v>
      </c>
      <c r="E66" s="51"/>
      <c r="F66" s="49" t="str">
        <f t="shared" ca="1" si="5"/>
        <v>Mereu deschis</v>
      </c>
      <c r="G66" s="49" t="s">
        <v>228</v>
      </c>
      <c r="H66" s="49" t="s">
        <v>154</v>
      </c>
      <c r="I66" s="49" t="s">
        <v>74</v>
      </c>
      <c r="J66" s="49"/>
      <c r="K66" s="51"/>
      <c r="L66" s="51"/>
      <c r="M66" s="49" t="s">
        <v>53</v>
      </c>
      <c r="N66" s="52" t="s">
        <v>226</v>
      </c>
    </row>
    <row r="67" spans="1:14" ht="75" customHeight="1" x14ac:dyDescent="0.35">
      <c r="A67" s="47">
        <f t="shared" si="4"/>
        <v>66</v>
      </c>
      <c r="B67" s="48" t="s">
        <v>17</v>
      </c>
      <c r="C67" s="49" t="s">
        <v>49</v>
      </c>
      <c r="D67" s="50" t="s">
        <v>229</v>
      </c>
      <c r="E67" s="51"/>
      <c r="F67" s="49" t="str">
        <f t="shared" ca="1" si="5"/>
        <v>Mereu deschis</v>
      </c>
      <c r="G67" s="49" t="s">
        <v>230</v>
      </c>
      <c r="H67" s="49" t="s">
        <v>124</v>
      </c>
      <c r="I67" s="49" t="s">
        <v>82</v>
      </c>
      <c r="J67" s="49"/>
      <c r="K67" s="51">
        <v>45526</v>
      </c>
      <c r="L67" s="51"/>
      <c r="M67" s="49" t="s">
        <v>53</v>
      </c>
      <c r="N67" s="52" t="s">
        <v>231</v>
      </c>
    </row>
    <row r="68" spans="1:14" ht="75" customHeight="1" x14ac:dyDescent="0.35">
      <c r="A68" s="47">
        <f t="shared" si="4"/>
        <v>67</v>
      </c>
      <c r="B68" s="48" t="s">
        <v>17</v>
      </c>
      <c r="C68" s="49" t="s">
        <v>49</v>
      </c>
      <c r="D68" s="50" t="s">
        <v>232</v>
      </c>
      <c r="E68" s="51"/>
      <c r="F68" s="49" t="str">
        <f t="shared" ca="1" si="5"/>
        <v>Mereu deschis</v>
      </c>
      <c r="G68" s="49" t="s">
        <v>233</v>
      </c>
      <c r="H68" s="49" t="s">
        <v>124</v>
      </c>
      <c r="I68" s="49" t="s">
        <v>82</v>
      </c>
      <c r="J68" s="49"/>
      <c r="K68" s="51">
        <v>45658</v>
      </c>
      <c r="L68" s="51"/>
      <c r="M68" s="49" t="s">
        <v>53</v>
      </c>
      <c r="N68" s="52" t="s">
        <v>234</v>
      </c>
    </row>
    <row r="69" spans="1:14" ht="75" customHeight="1" x14ac:dyDescent="0.35">
      <c r="A69" s="53">
        <f t="shared" si="4"/>
        <v>68</v>
      </c>
      <c r="B69" s="54" t="s">
        <v>18</v>
      </c>
      <c r="C69" s="55" t="s">
        <v>49</v>
      </c>
      <c r="D69" s="56" t="s">
        <v>257</v>
      </c>
      <c r="E69" s="57"/>
      <c r="F69" s="55" t="str">
        <f t="shared" ca="1" si="5"/>
        <v>Mereu deschis</v>
      </c>
      <c r="G69" s="55" t="s">
        <v>258</v>
      </c>
      <c r="H69" s="55" t="s">
        <v>219</v>
      </c>
      <c r="I69" s="55" t="s">
        <v>74</v>
      </c>
      <c r="J69" s="55"/>
      <c r="K69" s="57"/>
      <c r="L69" s="57"/>
      <c r="M69" s="55" t="s">
        <v>53</v>
      </c>
      <c r="N69" s="58" t="s">
        <v>259</v>
      </c>
    </row>
    <row r="70" spans="1:14" ht="75" customHeight="1" x14ac:dyDescent="0.35">
      <c r="A70" s="53">
        <f t="shared" si="4"/>
        <v>69</v>
      </c>
      <c r="B70" s="54" t="s">
        <v>18</v>
      </c>
      <c r="C70" s="55" t="s">
        <v>49</v>
      </c>
      <c r="D70" s="56" t="s">
        <v>260</v>
      </c>
      <c r="E70" s="57"/>
      <c r="F70" s="55" t="str">
        <f t="shared" ca="1" si="5"/>
        <v>Mereu deschis</v>
      </c>
      <c r="G70" s="55" t="s">
        <v>261</v>
      </c>
      <c r="H70" s="55" t="s">
        <v>81</v>
      </c>
      <c r="I70" s="55" t="s">
        <v>82</v>
      </c>
      <c r="J70" s="55"/>
      <c r="K70" s="57"/>
      <c r="L70" s="57"/>
      <c r="M70" s="55" t="s">
        <v>53</v>
      </c>
      <c r="N70" s="58" t="s">
        <v>262</v>
      </c>
    </row>
    <row r="71" spans="1:14" ht="75" customHeight="1" x14ac:dyDescent="0.35">
      <c r="A71" s="53">
        <f t="shared" si="4"/>
        <v>70</v>
      </c>
      <c r="B71" s="54" t="s">
        <v>18</v>
      </c>
      <c r="C71" s="55" t="s">
        <v>49</v>
      </c>
      <c r="D71" s="56" t="s">
        <v>263</v>
      </c>
      <c r="E71" s="57"/>
      <c r="F71" s="55" t="str">
        <f t="shared" ca="1" si="5"/>
        <v>Mereu deschis</v>
      </c>
      <c r="G71" s="55" t="s">
        <v>264</v>
      </c>
      <c r="H71" s="55" t="s">
        <v>265</v>
      </c>
      <c r="I71" s="55" t="s">
        <v>82</v>
      </c>
      <c r="J71" s="55"/>
      <c r="K71" s="57"/>
      <c r="L71" s="57"/>
      <c r="M71" s="55" t="s">
        <v>53</v>
      </c>
      <c r="N71" s="58" t="s">
        <v>266</v>
      </c>
    </row>
    <row r="72" spans="1:14" ht="75" customHeight="1" x14ac:dyDescent="0.35">
      <c r="A72" s="53">
        <f t="shared" si="4"/>
        <v>71</v>
      </c>
      <c r="B72" s="54" t="s">
        <v>18</v>
      </c>
      <c r="C72" s="55" t="s">
        <v>267</v>
      </c>
      <c r="D72" s="56" t="s">
        <v>268</v>
      </c>
      <c r="E72" s="57"/>
      <c r="F72" s="55" t="str">
        <f t="shared" ca="1" si="5"/>
        <v>Mereu deschis</v>
      </c>
      <c r="G72" s="55" t="s">
        <v>269</v>
      </c>
      <c r="H72" s="55" t="s">
        <v>40</v>
      </c>
      <c r="I72" s="55" t="s">
        <v>74</v>
      </c>
      <c r="J72" s="55"/>
      <c r="K72" s="57"/>
      <c r="L72" s="57"/>
      <c r="M72" s="55" t="s">
        <v>53</v>
      </c>
      <c r="N72" s="58" t="s">
        <v>270</v>
      </c>
    </row>
    <row r="73" spans="1:14" ht="75" customHeight="1" x14ac:dyDescent="0.35">
      <c r="A73" s="53">
        <f t="shared" si="4"/>
        <v>72</v>
      </c>
      <c r="B73" s="54" t="s">
        <v>18</v>
      </c>
      <c r="C73" s="55" t="s">
        <v>49</v>
      </c>
      <c r="D73" s="56" t="s">
        <v>271</v>
      </c>
      <c r="E73" s="57"/>
      <c r="F73" s="55" t="str">
        <f t="shared" ca="1" si="5"/>
        <v>Mereu deschis</v>
      </c>
      <c r="G73" s="55" t="s">
        <v>272</v>
      </c>
      <c r="H73" s="55" t="s">
        <v>219</v>
      </c>
      <c r="I73" s="55" t="s">
        <v>74</v>
      </c>
      <c r="J73" s="55"/>
      <c r="K73" s="57"/>
      <c r="L73" s="57"/>
      <c r="M73" s="55" t="s">
        <v>53</v>
      </c>
      <c r="N73" s="58" t="s">
        <v>273</v>
      </c>
    </row>
    <row r="74" spans="1:14" ht="75" customHeight="1" x14ac:dyDescent="0.35">
      <c r="A74" s="53">
        <f t="shared" si="4"/>
        <v>73</v>
      </c>
      <c r="B74" s="54" t="s">
        <v>18</v>
      </c>
      <c r="C74" s="55" t="s">
        <v>49</v>
      </c>
      <c r="D74" s="56" t="s">
        <v>274</v>
      </c>
      <c r="E74" s="57"/>
      <c r="F74" s="55" t="str">
        <f t="shared" ca="1" si="5"/>
        <v>Mereu deschis</v>
      </c>
      <c r="G74" s="55" t="s">
        <v>275</v>
      </c>
      <c r="H74" s="55" t="s">
        <v>219</v>
      </c>
      <c r="I74" s="55" t="s">
        <v>74</v>
      </c>
      <c r="J74" s="55"/>
      <c r="K74" s="57"/>
      <c r="L74" s="57"/>
      <c r="M74" s="55" t="s">
        <v>53</v>
      </c>
      <c r="N74" s="58" t="s">
        <v>276</v>
      </c>
    </row>
    <row r="75" spans="1:14" ht="75" customHeight="1" x14ac:dyDescent="0.35">
      <c r="A75" s="53">
        <f t="shared" si="4"/>
        <v>74</v>
      </c>
      <c r="B75" s="54" t="s">
        <v>18</v>
      </c>
      <c r="C75" s="55" t="s">
        <v>49</v>
      </c>
      <c r="D75" s="56" t="s">
        <v>277</v>
      </c>
      <c r="E75" s="57"/>
      <c r="F75" s="55" t="str">
        <f t="shared" ca="1" si="5"/>
        <v>Mereu deschis</v>
      </c>
      <c r="G75" s="55" t="s">
        <v>278</v>
      </c>
      <c r="H75" s="55" t="s">
        <v>81</v>
      </c>
      <c r="I75" s="55" t="s">
        <v>82</v>
      </c>
      <c r="J75" s="55"/>
      <c r="K75" s="57"/>
      <c r="L75" s="57"/>
      <c r="M75" s="55" t="s">
        <v>53</v>
      </c>
      <c r="N75" s="58" t="s">
        <v>279</v>
      </c>
    </row>
    <row r="76" spans="1:14" ht="75" customHeight="1" x14ac:dyDescent="0.35">
      <c r="A76" s="53">
        <f t="shared" si="4"/>
        <v>75</v>
      </c>
      <c r="B76" s="54" t="s">
        <v>18</v>
      </c>
      <c r="C76" s="55" t="s">
        <v>49</v>
      </c>
      <c r="D76" s="56" t="s">
        <v>280</v>
      </c>
      <c r="E76" s="57"/>
      <c r="F76" s="55" t="str">
        <f t="shared" ca="1" si="5"/>
        <v>Mereu deschis</v>
      </c>
      <c r="G76" s="55" t="s">
        <v>281</v>
      </c>
      <c r="H76" s="55" t="s">
        <v>81</v>
      </c>
      <c r="I76" s="55" t="s">
        <v>82</v>
      </c>
      <c r="J76" s="55"/>
      <c r="K76" s="57"/>
      <c r="L76" s="57"/>
      <c r="M76" s="55" t="s">
        <v>53</v>
      </c>
      <c r="N76" s="58" t="s">
        <v>282</v>
      </c>
    </row>
    <row r="77" spans="1:14" ht="75" customHeight="1" x14ac:dyDescent="0.35">
      <c r="A77" s="53">
        <f t="shared" si="4"/>
        <v>76</v>
      </c>
      <c r="B77" s="54" t="s">
        <v>18</v>
      </c>
      <c r="C77" s="55" t="s">
        <v>283</v>
      </c>
      <c r="D77" s="56" t="s">
        <v>284</v>
      </c>
      <c r="E77" s="57"/>
      <c r="F77" s="55" t="str">
        <f t="shared" ca="1" si="5"/>
        <v>Mereu deschis</v>
      </c>
      <c r="G77" s="55" t="s">
        <v>285</v>
      </c>
      <c r="H77" s="55" t="s">
        <v>194</v>
      </c>
      <c r="I77" s="55" t="s">
        <v>82</v>
      </c>
      <c r="J77" s="55"/>
      <c r="K77" s="57"/>
      <c r="L77" s="57"/>
      <c r="M77" s="55" t="s">
        <v>83</v>
      </c>
      <c r="N77" s="58" t="s">
        <v>286</v>
      </c>
    </row>
    <row r="78" spans="1:14" ht="75" customHeight="1" x14ac:dyDescent="0.35">
      <c r="A78" s="53">
        <f t="shared" si="4"/>
        <v>77</v>
      </c>
      <c r="B78" s="54" t="s">
        <v>18</v>
      </c>
      <c r="C78" s="55" t="s">
        <v>287</v>
      </c>
      <c r="D78" s="56" t="s">
        <v>288</v>
      </c>
      <c r="E78" s="57"/>
      <c r="F78" s="55" t="str">
        <f t="shared" ca="1" si="5"/>
        <v>Mereu deschis</v>
      </c>
      <c r="G78" s="55" t="s">
        <v>289</v>
      </c>
      <c r="H78" s="55" t="s">
        <v>219</v>
      </c>
      <c r="I78" s="55" t="s">
        <v>82</v>
      </c>
      <c r="J78" s="55"/>
      <c r="K78" s="57"/>
      <c r="L78" s="57"/>
      <c r="M78" s="55" t="s">
        <v>83</v>
      </c>
      <c r="N78" s="58" t="s">
        <v>290</v>
      </c>
    </row>
    <row r="79" spans="1:14" ht="75" customHeight="1" x14ac:dyDescent="0.35">
      <c r="A79" s="53">
        <f t="shared" si="4"/>
        <v>78</v>
      </c>
      <c r="B79" s="54" t="s">
        <v>18</v>
      </c>
      <c r="C79" s="55" t="s">
        <v>55</v>
      </c>
      <c r="D79" s="56" t="s">
        <v>291</v>
      </c>
      <c r="E79" s="57"/>
      <c r="F79" s="55" t="str">
        <f t="shared" ca="1" si="5"/>
        <v>Mereu deschis</v>
      </c>
      <c r="G79" s="55" t="s">
        <v>292</v>
      </c>
      <c r="H79" s="55" t="s">
        <v>46</v>
      </c>
      <c r="I79" s="55" t="s">
        <v>74</v>
      </c>
      <c r="J79" s="55"/>
      <c r="K79" s="57"/>
      <c r="L79" s="57"/>
      <c r="M79" s="55" t="s">
        <v>47</v>
      </c>
      <c r="N79" s="58" t="s">
        <v>293</v>
      </c>
    </row>
    <row r="80" spans="1:14" ht="75" customHeight="1" x14ac:dyDescent="0.35">
      <c r="A80" s="53">
        <f t="shared" si="4"/>
        <v>79</v>
      </c>
      <c r="B80" s="54" t="s">
        <v>18</v>
      </c>
      <c r="C80" s="55" t="s">
        <v>294</v>
      </c>
      <c r="D80" s="56" t="s">
        <v>295</v>
      </c>
      <c r="E80" s="57"/>
      <c r="F80" s="55" t="str">
        <f t="shared" ca="1" si="5"/>
        <v>Mereu deschis</v>
      </c>
      <c r="G80" s="55" t="s">
        <v>296</v>
      </c>
      <c r="H80" s="55" t="s">
        <v>81</v>
      </c>
      <c r="I80" s="55" t="s">
        <v>82</v>
      </c>
      <c r="J80" s="55"/>
      <c r="K80" s="57"/>
      <c r="L80" s="57"/>
      <c r="M80" s="55" t="s">
        <v>53</v>
      </c>
      <c r="N80" s="58" t="s">
        <v>297</v>
      </c>
    </row>
    <row r="81" spans="1:14" ht="75" customHeight="1" x14ac:dyDescent="0.35">
      <c r="A81" s="53">
        <f t="shared" si="4"/>
        <v>80</v>
      </c>
      <c r="B81" s="54" t="s">
        <v>18</v>
      </c>
      <c r="C81" s="55" t="s">
        <v>287</v>
      </c>
      <c r="D81" s="56" t="s">
        <v>298</v>
      </c>
      <c r="E81" s="57"/>
      <c r="F81" s="55" t="str">
        <f t="shared" ca="1" si="5"/>
        <v>Mereu deschis</v>
      </c>
      <c r="G81" s="55" t="s">
        <v>299</v>
      </c>
      <c r="H81" s="55" t="s">
        <v>219</v>
      </c>
      <c r="I81" s="55" t="s">
        <v>82</v>
      </c>
      <c r="J81" s="55"/>
      <c r="K81" s="57"/>
      <c r="L81" s="57"/>
      <c r="M81" s="55" t="s">
        <v>83</v>
      </c>
      <c r="N81" s="58" t="s">
        <v>300</v>
      </c>
    </row>
    <row r="82" spans="1:14" ht="75" customHeight="1" x14ac:dyDescent="0.35">
      <c r="A82" s="53">
        <f t="shared" si="4"/>
        <v>81</v>
      </c>
      <c r="B82" s="54" t="s">
        <v>18</v>
      </c>
      <c r="C82" s="55" t="s">
        <v>49</v>
      </c>
      <c r="D82" s="56" t="s">
        <v>301</v>
      </c>
      <c r="E82" s="57"/>
      <c r="F82" s="55" t="str">
        <f t="shared" ca="1" si="5"/>
        <v>Mereu deschis</v>
      </c>
      <c r="G82" s="55" t="s">
        <v>302</v>
      </c>
      <c r="H82" s="55" t="s">
        <v>303</v>
      </c>
      <c r="I82" s="55" t="s">
        <v>82</v>
      </c>
      <c r="J82" s="55"/>
      <c r="K82" s="57"/>
      <c r="L82" s="57"/>
      <c r="M82" s="55" t="s">
        <v>53</v>
      </c>
      <c r="N82" s="58" t="s">
        <v>304</v>
      </c>
    </row>
    <row r="83" spans="1:14" ht="75" customHeight="1" x14ac:dyDescent="0.35">
      <c r="A83" s="53">
        <f t="shared" si="4"/>
        <v>82</v>
      </c>
      <c r="B83" s="54" t="s">
        <v>18</v>
      </c>
      <c r="C83" s="55" t="s">
        <v>283</v>
      </c>
      <c r="D83" s="56" t="s">
        <v>305</v>
      </c>
      <c r="E83" s="57"/>
      <c r="F83" s="55" t="str">
        <f t="shared" ca="1" si="5"/>
        <v>Mereu deschis</v>
      </c>
      <c r="G83" s="55" t="s">
        <v>306</v>
      </c>
      <c r="H83" s="55" t="s">
        <v>240</v>
      </c>
      <c r="I83" s="55" t="s">
        <v>82</v>
      </c>
      <c r="J83" s="55"/>
      <c r="K83" s="57"/>
      <c r="L83" s="57"/>
      <c r="M83" s="55" t="s">
        <v>83</v>
      </c>
      <c r="N83" s="58" t="s">
        <v>307</v>
      </c>
    </row>
    <row r="84" spans="1:14" ht="75" customHeight="1" x14ac:dyDescent="0.35">
      <c r="A84" s="59">
        <f t="shared" si="4"/>
        <v>83</v>
      </c>
      <c r="B84" s="60" t="s">
        <v>21</v>
      </c>
      <c r="C84" s="61" t="s">
        <v>49</v>
      </c>
      <c r="D84" s="62" t="s">
        <v>312</v>
      </c>
      <c r="E84" s="63"/>
      <c r="F84" s="61" t="str">
        <f t="shared" ca="1" si="5"/>
        <v>Mereu deschis</v>
      </c>
      <c r="G84" s="61" t="s">
        <v>313</v>
      </c>
      <c r="H84" s="61" t="s">
        <v>81</v>
      </c>
      <c r="I84" s="61" t="s">
        <v>74</v>
      </c>
      <c r="J84" s="61"/>
      <c r="K84" s="63"/>
      <c r="L84" s="63"/>
      <c r="M84" s="61" t="s">
        <v>42</v>
      </c>
      <c r="N84" s="64" t="s">
        <v>314</v>
      </c>
    </row>
  </sheetData>
  <autoFilter ref="A1:N84" xr:uid="{00000000-0009-0000-0000-000002000000}"/>
  <conditionalFormatting sqref="F2:F84">
    <cfRule type="expression" dxfId="19" priority="2">
      <formula>OR(LEFT(F2,6)="Urgent",LEFT(F2,10)="Se închide")</formula>
    </cfRule>
    <cfRule type="expression" dxfId="18" priority="3">
      <formula>F2="Termen depășit"</formula>
    </cfRule>
  </conditionalFormatting>
  <hyperlinks>
    <hyperlink ref="N2" r:id="rId1" xr:uid="{00000000-0004-0000-0200-000002000000}"/>
    <hyperlink ref="N3" r:id="rId2" xr:uid="{00000000-0004-0000-0200-000003000000}"/>
    <hyperlink ref="N4" r:id="rId3" xr:uid="{00000000-0004-0000-0200-000004000000}"/>
    <hyperlink ref="N5" r:id="rId4" xr:uid="{00000000-0004-0000-0200-000005000000}"/>
    <hyperlink ref="N6" r:id="rId5" xr:uid="{00000000-0004-0000-0200-000006000000}"/>
    <hyperlink ref="N7" r:id="rId6" xr:uid="{00000000-0004-0000-0200-000007000000}"/>
    <hyperlink ref="N8" r:id="rId7" xr:uid="{00000000-0004-0000-0200-000008000000}"/>
    <hyperlink ref="N9" r:id="rId8" xr:uid="{00000000-0004-0000-0200-000009000000}"/>
    <hyperlink ref="N10" r:id="rId9" xr:uid="{00000000-0004-0000-0200-00000A000000}"/>
    <hyperlink ref="N11" r:id="rId10" xr:uid="{00000000-0004-0000-0200-00000B000000}"/>
    <hyperlink ref="N12" r:id="rId11" xr:uid="{00000000-0004-0000-0200-00000C000000}"/>
    <hyperlink ref="N13" r:id="rId12" xr:uid="{00000000-0004-0000-0200-00000D000000}"/>
    <hyperlink ref="N14" r:id="rId13" xr:uid="{00000000-0004-0000-0200-00000E000000}"/>
    <hyperlink ref="N15" r:id="rId14" xr:uid="{00000000-0004-0000-0200-00000F000000}"/>
    <hyperlink ref="N16" r:id="rId15" xr:uid="{00000000-0004-0000-0200-000010000000}"/>
    <hyperlink ref="N17" r:id="rId16" xr:uid="{00000000-0004-0000-0200-000011000000}"/>
    <hyperlink ref="N18" r:id="rId17" xr:uid="{00000000-0004-0000-0200-000012000000}"/>
    <hyperlink ref="N19" r:id="rId18" xr:uid="{00000000-0004-0000-0200-000013000000}"/>
    <hyperlink ref="N20" r:id="rId19" xr:uid="{00000000-0004-0000-0200-000014000000}"/>
    <hyperlink ref="N21" r:id="rId20" xr:uid="{00000000-0004-0000-0200-000015000000}"/>
    <hyperlink ref="N22" r:id="rId21" xr:uid="{00000000-0004-0000-0200-000016000000}"/>
    <hyperlink ref="N23" r:id="rId22" xr:uid="{00000000-0004-0000-0200-000017000000}"/>
    <hyperlink ref="N24" r:id="rId23" xr:uid="{00000000-0004-0000-0200-000018000000}"/>
    <hyperlink ref="N25" r:id="rId24" xr:uid="{00000000-0004-0000-0200-000019000000}"/>
    <hyperlink ref="N26" r:id="rId25" xr:uid="{00000000-0004-0000-0200-00001A000000}"/>
    <hyperlink ref="N27" r:id="rId26" xr:uid="{00000000-0004-0000-0200-00001B000000}"/>
    <hyperlink ref="N28" r:id="rId27" xr:uid="{00000000-0004-0000-0200-00001C000000}"/>
    <hyperlink ref="N29" r:id="rId28" xr:uid="{00000000-0004-0000-0200-00001D000000}"/>
    <hyperlink ref="N30" r:id="rId29" xr:uid="{00000000-0004-0000-0200-00001E000000}"/>
    <hyperlink ref="N31" r:id="rId30" xr:uid="{00000000-0004-0000-0200-00001F000000}"/>
    <hyperlink ref="N32" r:id="rId31" xr:uid="{00000000-0004-0000-0200-000020000000}"/>
    <hyperlink ref="N33" r:id="rId32" xr:uid="{00000000-0004-0000-0200-000021000000}"/>
    <hyperlink ref="N34" r:id="rId33" xr:uid="{00000000-0004-0000-0200-000022000000}"/>
    <hyperlink ref="N35" r:id="rId34" xr:uid="{00000000-0004-0000-0200-000023000000}"/>
    <hyperlink ref="N36" r:id="rId35" xr:uid="{00000000-0004-0000-0200-000024000000}"/>
    <hyperlink ref="N37" r:id="rId36" xr:uid="{00000000-0004-0000-0200-000025000000}"/>
    <hyperlink ref="N38" r:id="rId37" xr:uid="{00000000-0004-0000-0200-000026000000}"/>
    <hyperlink ref="N39" r:id="rId38" xr:uid="{00000000-0004-0000-0200-000027000000}"/>
    <hyperlink ref="N40" r:id="rId39" xr:uid="{00000000-0004-0000-0200-000028000000}"/>
    <hyperlink ref="N41" r:id="rId40" xr:uid="{00000000-0004-0000-0200-000029000000}"/>
    <hyperlink ref="N42" r:id="rId41" xr:uid="{00000000-0004-0000-0200-00002A000000}"/>
    <hyperlink ref="N43" r:id="rId42" xr:uid="{00000000-0004-0000-0200-00002B000000}"/>
    <hyperlink ref="N44" r:id="rId43" xr:uid="{00000000-0004-0000-0200-00002C000000}"/>
    <hyperlink ref="N45" r:id="rId44" xr:uid="{00000000-0004-0000-0200-00002D000000}"/>
    <hyperlink ref="N46" r:id="rId45" xr:uid="{00000000-0004-0000-0200-00002E000000}"/>
    <hyperlink ref="N47" r:id="rId46" xr:uid="{00000000-0004-0000-0200-00002F000000}"/>
    <hyperlink ref="N48" r:id="rId47" xr:uid="{00000000-0004-0000-0200-000030000000}"/>
    <hyperlink ref="N49" r:id="rId48" xr:uid="{00000000-0004-0000-0200-000031000000}"/>
    <hyperlink ref="N50" r:id="rId49" xr:uid="{00000000-0004-0000-0200-000032000000}"/>
    <hyperlink ref="N51" r:id="rId50" xr:uid="{00000000-0004-0000-0200-000033000000}"/>
    <hyperlink ref="N52" r:id="rId51" xr:uid="{00000000-0004-0000-0200-000034000000}"/>
    <hyperlink ref="N53" r:id="rId52" xr:uid="{00000000-0004-0000-0200-000035000000}"/>
    <hyperlink ref="N54" r:id="rId53" xr:uid="{00000000-0004-0000-0200-000036000000}"/>
    <hyperlink ref="N55" r:id="rId54" xr:uid="{00000000-0004-0000-0200-000037000000}"/>
    <hyperlink ref="N56" r:id="rId55" xr:uid="{00000000-0004-0000-0200-000038000000}"/>
    <hyperlink ref="N57" r:id="rId56" xr:uid="{00000000-0004-0000-0200-000039000000}"/>
    <hyperlink ref="N58" r:id="rId57" xr:uid="{00000000-0004-0000-0200-00003A000000}"/>
    <hyperlink ref="N59" r:id="rId58" xr:uid="{00000000-0004-0000-0200-00003B000000}"/>
    <hyperlink ref="N60" r:id="rId59" xr:uid="{00000000-0004-0000-0200-00003C000000}"/>
    <hyperlink ref="N61" r:id="rId60" xr:uid="{00000000-0004-0000-0200-00003D000000}"/>
    <hyperlink ref="N62" r:id="rId61" xr:uid="{00000000-0004-0000-0200-00003E000000}"/>
    <hyperlink ref="N63" r:id="rId62" xr:uid="{00000000-0004-0000-0200-00003F000000}"/>
    <hyperlink ref="N64" r:id="rId63" xr:uid="{00000000-0004-0000-0200-000040000000}"/>
    <hyperlink ref="N65" r:id="rId64" xr:uid="{00000000-0004-0000-0200-000041000000}"/>
    <hyperlink ref="N66" r:id="rId65" xr:uid="{00000000-0004-0000-0200-000042000000}"/>
    <hyperlink ref="N67" r:id="rId66" xr:uid="{00000000-0004-0000-0200-000043000000}"/>
    <hyperlink ref="N68" r:id="rId67" xr:uid="{00000000-0004-0000-0200-000044000000}"/>
    <hyperlink ref="N69" r:id="rId68" xr:uid="{00000000-0004-0000-0200-000045000000}"/>
    <hyperlink ref="N70" r:id="rId69" xr:uid="{00000000-0004-0000-0200-000046000000}"/>
    <hyperlink ref="N71" r:id="rId70" xr:uid="{00000000-0004-0000-0200-000047000000}"/>
    <hyperlink ref="N72" r:id="rId71" xr:uid="{00000000-0004-0000-0200-000048000000}"/>
    <hyperlink ref="N73" r:id="rId72" xr:uid="{00000000-0004-0000-0200-000049000000}"/>
    <hyperlink ref="N74" r:id="rId73" xr:uid="{00000000-0004-0000-0200-00004A000000}"/>
    <hyperlink ref="N75" r:id="rId74" xr:uid="{00000000-0004-0000-0200-00004B000000}"/>
    <hyperlink ref="N76" r:id="rId75" xr:uid="{00000000-0004-0000-0200-00004C000000}"/>
    <hyperlink ref="N77" r:id="rId76" xr:uid="{00000000-0004-0000-0200-00004D000000}"/>
    <hyperlink ref="N78" r:id="rId77" location=":~:text=This%20educational%20initiative%20aims%20to,to%20prevent%20and%20mitigate%20pandemics." xr:uid="{00000000-0004-0000-0200-00004E000000}"/>
    <hyperlink ref="N79" r:id="rId78" xr:uid="{00000000-0004-0000-0200-00004F000000}"/>
    <hyperlink ref="N80" r:id="rId79" xr:uid="{00000000-0004-0000-0200-000050000000}"/>
    <hyperlink ref="N81" r:id="rId80" xr:uid="{00000000-0004-0000-0200-000051000000}"/>
    <hyperlink ref="N82" r:id="rId81" xr:uid="{00000000-0004-0000-0200-000052000000}"/>
    <hyperlink ref="N83" r:id="rId82" xr:uid="{00000000-0004-0000-0200-000053000000}"/>
    <hyperlink ref="N84" r:id="rId83" xr:uid="{00000000-0004-0000-0200-000054000000}"/>
  </hyperlinks>
  <pageMargins left="0.75" right="0.75" top="1" bottom="1" header="0.511811023622047" footer="0.511811023622047"/>
  <pageSetup paperSize="9" orientation="portrait" horizontalDpi="300" verticalDpi="300"/>
  <legacyDrawing r:id="rId8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F6DB5"/>
  </sheetPr>
  <dimension ref="A1:N8"/>
  <sheetViews>
    <sheetView zoomScaleNormal="100" workbookViewId="0">
      <pane xSplit="4" ySplit="1" topLeftCell="E2" activePane="bottomRight" state="frozen"/>
      <selection pane="topRight" activeCell="E1" sqref="E1"/>
      <selection pane="bottomLeft" activeCell="A2" sqref="A2"/>
      <selection pane="bottomRight" activeCell="G6" sqref="G6"/>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x14ac:dyDescent="0.35">
      <c r="A1" s="78" t="s">
        <v>23</v>
      </c>
      <c r="B1" s="78" t="s">
        <v>24</v>
      </c>
      <c r="C1" s="78" t="s">
        <v>25</v>
      </c>
      <c r="D1" s="78" t="s">
        <v>26</v>
      </c>
      <c r="E1" s="78" t="s">
        <v>27</v>
      </c>
      <c r="F1" s="78" t="s">
        <v>28</v>
      </c>
      <c r="G1" s="78" t="s">
        <v>29</v>
      </c>
      <c r="H1" s="78" t="s">
        <v>30</v>
      </c>
      <c r="I1" s="78" t="s">
        <v>31</v>
      </c>
      <c r="J1" s="78" t="s">
        <v>32</v>
      </c>
      <c r="K1" s="78" t="s">
        <v>33</v>
      </c>
      <c r="L1" s="78" t="s">
        <v>34</v>
      </c>
      <c r="M1" s="78" t="s">
        <v>35</v>
      </c>
      <c r="N1" s="78" t="s">
        <v>36</v>
      </c>
    </row>
    <row r="2" spans="1:14" ht="262.5" x14ac:dyDescent="0.35">
      <c r="A2" s="23">
        <f t="shared" ref="A2:A8" si="0">ROW()-1</f>
        <v>1</v>
      </c>
      <c r="B2" s="24" t="s">
        <v>13</v>
      </c>
      <c r="C2" s="25" t="s">
        <v>37</v>
      </c>
      <c r="D2" s="26" t="s">
        <v>38</v>
      </c>
      <c r="E2" s="27">
        <v>46344</v>
      </c>
      <c r="F2" s="25" t="str">
        <f t="shared" ref="F2:F8" ca="1" si="1">IF(E2="",IF(LEFT(I2,2)="NO","Mereu deschis","Fără termen fix"),IF(E2&lt;TODAY(),"Termen depășit",IF(E2=TODAY(),"Se închide AZI",IF(E2-TODAY()&lt;=14,"Urgent ("&amp;(E2-TODAY())&amp;" zile)",(E2-TODAY())&amp;" zile rămase"))))</f>
        <v>34 zile rămase</v>
      </c>
      <c r="G2" s="25" t="s">
        <v>39</v>
      </c>
      <c r="H2" s="25" t="s">
        <v>40</v>
      </c>
      <c r="I2" s="25" t="s">
        <v>41</v>
      </c>
      <c r="J2" s="25"/>
      <c r="K2" s="27"/>
      <c r="L2" s="27">
        <v>46344</v>
      </c>
      <c r="M2" s="25" t="s">
        <v>42</v>
      </c>
      <c r="N2" s="28" t="s">
        <v>43</v>
      </c>
    </row>
    <row r="3" spans="1:14" ht="62.5" x14ac:dyDescent="0.35">
      <c r="A3" s="23">
        <f t="shared" si="0"/>
        <v>2</v>
      </c>
      <c r="B3" s="24" t="s">
        <v>13</v>
      </c>
      <c r="C3" s="25" t="s">
        <v>37</v>
      </c>
      <c r="D3" s="26" t="s">
        <v>44</v>
      </c>
      <c r="E3" s="27">
        <v>46354</v>
      </c>
      <c r="F3" s="25" t="str">
        <f t="shared" ca="1" si="1"/>
        <v>44 zile rămase</v>
      </c>
      <c r="G3" s="25" t="s">
        <v>45</v>
      </c>
      <c r="H3" s="25" t="s">
        <v>46</v>
      </c>
      <c r="I3" s="25" t="s">
        <v>41</v>
      </c>
      <c r="J3" s="25"/>
      <c r="K3" s="27"/>
      <c r="L3" s="27">
        <v>46354</v>
      </c>
      <c r="M3" s="25" t="s">
        <v>47</v>
      </c>
      <c r="N3" s="28" t="s">
        <v>48</v>
      </c>
    </row>
    <row r="4" spans="1:14" ht="50" x14ac:dyDescent="0.35">
      <c r="A4" s="23">
        <f t="shared" si="0"/>
        <v>3</v>
      </c>
      <c r="B4" s="24" t="s">
        <v>13</v>
      </c>
      <c r="C4" s="25" t="s">
        <v>49</v>
      </c>
      <c r="D4" s="26" t="s">
        <v>50</v>
      </c>
      <c r="E4" s="27">
        <v>46358</v>
      </c>
      <c r="F4" s="25" t="str">
        <f t="shared" ca="1" si="1"/>
        <v>48 zile rămase</v>
      </c>
      <c r="G4" s="25" t="s">
        <v>51</v>
      </c>
      <c r="H4" s="25" t="s">
        <v>52</v>
      </c>
      <c r="I4" s="25" t="s">
        <v>41</v>
      </c>
      <c r="J4" s="25"/>
      <c r="K4" s="27"/>
      <c r="L4" s="27">
        <v>46358</v>
      </c>
      <c r="M4" s="25" t="s">
        <v>53</v>
      </c>
      <c r="N4" s="28" t="s">
        <v>54</v>
      </c>
    </row>
    <row r="5" spans="1:14" ht="62.5" x14ac:dyDescent="0.35">
      <c r="A5" s="23">
        <f t="shared" si="0"/>
        <v>4</v>
      </c>
      <c r="B5" s="24" t="s">
        <v>13</v>
      </c>
      <c r="C5" s="25" t="s">
        <v>55</v>
      </c>
      <c r="D5" s="26" t="s">
        <v>56</v>
      </c>
      <c r="E5" s="27">
        <v>46366</v>
      </c>
      <c r="F5" s="25" t="str">
        <f t="shared" ca="1" si="1"/>
        <v>56 zile rămase</v>
      </c>
      <c r="G5" s="25" t="s">
        <v>57</v>
      </c>
      <c r="H5" s="25" t="s">
        <v>58</v>
      </c>
      <c r="I5" s="25" t="s">
        <v>41</v>
      </c>
      <c r="J5" s="25"/>
      <c r="K5" s="27"/>
      <c r="L5" s="27">
        <v>46366</v>
      </c>
      <c r="M5" s="25" t="s">
        <v>59</v>
      </c>
      <c r="N5" s="28" t="s">
        <v>60</v>
      </c>
    </row>
    <row r="6" spans="1:14" ht="337.5" x14ac:dyDescent="0.35">
      <c r="A6" s="23">
        <f t="shared" si="0"/>
        <v>5</v>
      </c>
      <c r="B6" s="24" t="s">
        <v>13</v>
      </c>
      <c r="C6" s="25" t="s">
        <v>49</v>
      </c>
      <c r="D6" s="26" t="s">
        <v>61</v>
      </c>
      <c r="E6" s="27">
        <v>46405</v>
      </c>
      <c r="F6" s="25" t="str">
        <f t="shared" ca="1" si="1"/>
        <v>95 zile rămase</v>
      </c>
      <c r="G6" s="25" t="s">
        <v>62</v>
      </c>
      <c r="H6" s="25" t="s">
        <v>63</v>
      </c>
      <c r="I6" s="25" t="s">
        <v>64</v>
      </c>
      <c r="J6" s="25" t="s">
        <v>65</v>
      </c>
      <c r="K6" s="27"/>
      <c r="L6" s="27">
        <v>46405</v>
      </c>
      <c r="M6" s="25" t="s">
        <v>47</v>
      </c>
      <c r="N6" s="28" t="s">
        <v>66</v>
      </c>
    </row>
    <row r="7" spans="1:14" ht="100" x14ac:dyDescent="0.35">
      <c r="A7" s="23">
        <f t="shared" si="0"/>
        <v>6</v>
      </c>
      <c r="B7" s="24" t="s">
        <v>13</v>
      </c>
      <c r="C7" s="25" t="s">
        <v>37</v>
      </c>
      <c r="D7" s="26" t="s">
        <v>67</v>
      </c>
      <c r="E7" s="27">
        <v>46538</v>
      </c>
      <c r="F7" s="25" t="str">
        <f t="shared" ca="1" si="1"/>
        <v>228 zile rămase</v>
      </c>
      <c r="G7" s="25" t="s">
        <v>68</v>
      </c>
      <c r="H7" s="25" t="s">
        <v>46</v>
      </c>
      <c r="I7" s="25" t="s">
        <v>64</v>
      </c>
      <c r="J7" s="25" t="s">
        <v>69</v>
      </c>
      <c r="K7" s="27"/>
      <c r="L7" s="27">
        <v>46538</v>
      </c>
      <c r="M7" s="25" t="s">
        <v>47</v>
      </c>
      <c r="N7" s="28" t="s">
        <v>70</v>
      </c>
    </row>
    <row r="8" spans="1:14" ht="50" x14ac:dyDescent="0.35">
      <c r="A8" s="23">
        <f t="shared" si="0"/>
        <v>7</v>
      </c>
      <c r="B8" s="24" t="s">
        <v>13</v>
      </c>
      <c r="C8" s="25" t="s">
        <v>49</v>
      </c>
      <c r="D8" s="26" t="s">
        <v>71</v>
      </c>
      <c r="E8" s="27"/>
      <c r="F8" s="25" t="str">
        <f t="shared" ca="1" si="1"/>
        <v>Mereu deschis</v>
      </c>
      <c r="G8" s="25" t="s">
        <v>72</v>
      </c>
      <c r="H8" s="25" t="s">
        <v>73</v>
      </c>
      <c r="I8" s="25" t="s">
        <v>74</v>
      </c>
      <c r="J8" s="25"/>
      <c r="K8" s="27"/>
      <c r="L8" s="27"/>
      <c r="M8" s="25" t="s">
        <v>53</v>
      </c>
      <c r="N8" s="28" t="s">
        <v>75</v>
      </c>
    </row>
  </sheetData>
  <autoFilter ref="A1:N8" xr:uid="{00000000-0009-0000-0000-000003000000}"/>
  <conditionalFormatting sqref="F2:F8">
    <cfRule type="expression" dxfId="17" priority="2">
      <formula>OR(LEFT(F2,6)="Urgent",LEFT(F2,10)="Se închide")</formula>
    </cfRule>
    <cfRule type="expression" dxfId="16" priority="3">
      <formula>F2="Termen depășit"</formula>
    </cfRule>
  </conditionalFormatting>
  <hyperlinks>
    <hyperlink ref="N2" r:id="rId1" xr:uid="{00000000-0004-0000-0300-000000000000}"/>
    <hyperlink ref="N3" r:id="rId2" xr:uid="{00000000-0004-0000-0300-000001000000}"/>
    <hyperlink ref="N4" r:id="rId3" xr:uid="{00000000-0004-0000-0300-000002000000}"/>
    <hyperlink ref="N5" r:id="rId4" xr:uid="{00000000-0004-0000-0300-000003000000}"/>
    <hyperlink ref="N6" r:id="rId5" xr:uid="{00000000-0004-0000-0300-000004000000}"/>
    <hyperlink ref="N7" r:id="rId6" xr:uid="{00000000-0004-0000-0300-000005000000}"/>
    <hyperlink ref="N8" r:id="rId7" xr:uid="{00000000-0004-0000-0300-000006000000}"/>
  </hyperlinks>
  <pageMargins left="0.75" right="0.75" top="1" bottom="1" header="0.511811023622047" footer="0.511811023622047"/>
  <pageSetup paperSize="9" orientation="portrait" horizontalDpi="300" verticalDpi="300"/>
  <legacy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8B57"/>
  </sheetPr>
  <dimension ref="A1:N4"/>
  <sheetViews>
    <sheetView zoomScaleNormal="100" workbookViewId="0">
      <pane xSplit="4" ySplit="1" topLeftCell="E2" activePane="bottomRight" state="frozen"/>
      <selection pane="topRight" activeCell="E1" sqref="E1"/>
      <selection pane="bottomLeft" activeCell="A2" sqref="A2"/>
      <selection pane="bottomRight" activeCell="H4" sqref="H4"/>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x14ac:dyDescent="0.35">
      <c r="A1" s="79" t="s">
        <v>23</v>
      </c>
      <c r="B1" s="79" t="s">
        <v>24</v>
      </c>
      <c r="C1" s="79" t="s">
        <v>25</v>
      </c>
      <c r="D1" s="79" t="s">
        <v>26</v>
      </c>
      <c r="E1" s="79" t="s">
        <v>27</v>
      </c>
      <c r="F1" s="79" t="s">
        <v>28</v>
      </c>
      <c r="G1" s="79" t="s">
        <v>29</v>
      </c>
      <c r="H1" s="79" t="s">
        <v>30</v>
      </c>
      <c r="I1" s="79" t="s">
        <v>31</v>
      </c>
      <c r="J1" s="79" t="s">
        <v>32</v>
      </c>
      <c r="K1" s="79" t="s">
        <v>33</v>
      </c>
      <c r="L1" s="79" t="s">
        <v>34</v>
      </c>
      <c r="M1" s="79" t="s">
        <v>35</v>
      </c>
      <c r="N1" s="79" t="s">
        <v>36</v>
      </c>
    </row>
    <row r="2" spans="1:14" ht="50" x14ac:dyDescent="0.35">
      <c r="A2" s="29">
        <f>ROW()-1</f>
        <v>1</v>
      </c>
      <c r="B2" s="30" t="s">
        <v>14</v>
      </c>
      <c r="C2" s="31" t="s">
        <v>37</v>
      </c>
      <c r="D2" s="32" t="s">
        <v>76</v>
      </c>
      <c r="E2" s="33">
        <v>46552</v>
      </c>
      <c r="F2" s="31" t="str">
        <f ca="1">IF(E2="",IF(LEFT(I2,2)="NO","Mereu deschis","Fără termen fix"),IF(E2&lt;TODAY(),"Termen depășit",IF(E2=TODAY(),"Se închide AZI",IF(E2-TODAY()&lt;=14,"Urgent ("&amp;(E2-TODAY())&amp;" zile)",(E2-TODAY())&amp;" zile rămase"))))</f>
        <v>242 zile rămase</v>
      </c>
      <c r="G2" s="31" t="s">
        <v>77</v>
      </c>
      <c r="H2" s="31" t="s">
        <v>46</v>
      </c>
      <c r="I2" s="31" t="s">
        <v>41</v>
      </c>
      <c r="J2" s="31"/>
      <c r="K2" s="33"/>
      <c r="L2" s="33">
        <v>46552</v>
      </c>
      <c r="M2" s="31" t="s">
        <v>47</v>
      </c>
      <c r="N2" s="34" t="s">
        <v>78</v>
      </c>
    </row>
    <row r="3" spans="1:14" ht="112.5" x14ac:dyDescent="0.35">
      <c r="A3" s="29">
        <f>ROW()-1</f>
        <v>2</v>
      </c>
      <c r="B3" s="30" t="s">
        <v>14</v>
      </c>
      <c r="C3" s="31" t="s">
        <v>37</v>
      </c>
      <c r="D3" s="32" t="s">
        <v>79</v>
      </c>
      <c r="E3" s="33"/>
      <c r="F3" s="31" t="str">
        <f ca="1">IF(E3="",IF(LEFT(I3,2)="NO","Mereu deschis","Fără termen fix"),IF(E3&lt;TODAY(),"Termen depășit",IF(E3=TODAY(),"Se închide AZI",IF(E3-TODAY()&lt;=14,"Urgent ("&amp;(E3-TODAY())&amp;" zile)",(E3-TODAY())&amp;" zile rămase"))))</f>
        <v>Mereu deschis</v>
      </c>
      <c r="G3" s="31" t="s">
        <v>80</v>
      </c>
      <c r="H3" s="31" t="s">
        <v>81</v>
      </c>
      <c r="I3" s="31" t="s">
        <v>82</v>
      </c>
      <c r="J3" s="31"/>
      <c r="K3" s="33"/>
      <c r="L3" s="33"/>
      <c r="M3" s="31" t="s">
        <v>83</v>
      </c>
      <c r="N3" s="34" t="s">
        <v>84</v>
      </c>
    </row>
    <row r="4" spans="1:14" ht="87.5" x14ac:dyDescent="0.35">
      <c r="A4" s="29">
        <f>ROW()-1</f>
        <v>3</v>
      </c>
      <c r="B4" s="30" t="s">
        <v>14</v>
      </c>
      <c r="C4" s="31" t="s">
        <v>85</v>
      </c>
      <c r="D4" s="32" t="s">
        <v>86</v>
      </c>
      <c r="E4" s="33"/>
      <c r="F4" s="31" t="str">
        <f ca="1">IF(E4="",IF(LEFT(I4,2)="NO","Mereu deschis","Fără termen fix"),IF(E4&lt;TODAY(),"Termen depășit",IF(E4=TODAY(),"Se închide AZI",IF(E4-TODAY()&lt;=14,"Urgent ("&amp;(E4-TODAY())&amp;" zile)",(E4-TODAY())&amp;" zile rămase"))))</f>
        <v>Mereu deschis</v>
      </c>
      <c r="G4" s="31" t="s">
        <v>87</v>
      </c>
      <c r="H4" s="31" t="s">
        <v>81</v>
      </c>
      <c r="I4" s="31" t="s">
        <v>82</v>
      </c>
      <c r="J4" s="31"/>
      <c r="K4" s="33"/>
      <c r="L4" s="33"/>
      <c r="M4" s="31" t="s">
        <v>83</v>
      </c>
      <c r="N4" s="34" t="s">
        <v>88</v>
      </c>
    </row>
  </sheetData>
  <autoFilter ref="A1:N4" xr:uid="{00000000-0009-0000-0000-000004000000}"/>
  <conditionalFormatting sqref="F2:F4">
    <cfRule type="expression" dxfId="15" priority="2">
      <formula>OR(LEFT(F2,6)="Urgent",LEFT(F2,10)="Se închide")</formula>
    </cfRule>
    <cfRule type="expression" dxfId="14" priority="3">
      <formula>F2="Termen depășit"</formula>
    </cfRule>
  </conditionalFormatting>
  <hyperlinks>
    <hyperlink ref="N2" r:id="rId1" xr:uid="{00000000-0004-0000-0400-000000000000}"/>
    <hyperlink ref="N3" r:id="rId2" xr:uid="{00000000-0004-0000-0400-000001000000}"/>
    <hyperlink ref="N4" r:id="rId3" xr:uid="{00000000-0004-0000-0400-000002000000}"/>
  </hyperlink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B6B6B"/>
  </sheetPr>
  <dimension ref="A1:N3"/>
  <sheetViews>
    <sheetView zoomScaleNormal="100" workbookViewId="0">
      <pane xSplit="4" ySplit="1" topLeftCell="E2" activePane="bottomRight" state="frozen"/>
      <selection pane="topRight" activeCell="E1" sqref="E1"/>
      <selection pane="bottomLeft" activeCell="A2" sqref="A2"/>
      <selection pane="bottomRight" activeCell="G3" sqref="G3"/>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x14ac:dyDescent="0.35">
      <c r="A1" s="80" t="s">
        <v>23</v>
      </c>
      <c r="B1" s="80" t="s">
        <v>24</v>
      </c>
      <c r="C1" s="80" t="s">
        <v>25</v>
      </c>
      <c r="D1" s="80" t="s">
        <v>26</v>
      </c>
      <c r="E1" s="80" t="s">
        <v>27</v>
      </c>
      <c r="F1" s="80" t="s">
        <v>28</v>
      </c>
      <c r="G1" s="80" t="s">
        <v>29</v>
      </c>
      <c r="H1" s="80" t="s">
        <v>30</v>
      </c>
      <c r="I1" s="80" t="s">
        <v>31</v>
      </c>
      <c r="J1" s="80" t="s">
        <v>32</v>
      </c>
      <c r="K1" s="80" t="s">
        <v>33</v>
      </c>
      <c r="L1" s="80" t="s">
        <v>34</v>
      </c>
      <c r="M1" s="80" t="s">
        <v>35</v>
      </c>
      <c r="N1" s="80" t="s">
        <v>36</v>
      </c>
    </row>
    <row r="2" spans="1:14" ht="312.5" x14ac:dyDescent="0.35">
      <c r="A2" s="35">
        <f>ROW()-1</f>
        <v>1</v>
      </c>
      <c r="B2" s="36" t="s">
        <v>15</v>
      </c>
      <c r="C2" s="37" t="s">
        <v>55</v>
      </c>
      <c r="D2" s="38" t="s">
        <v>89</v>
      </c>
      <c r="E2" s="39">
        <v>46343</v>
      </c>
      <c r="F2" s="37" t="str">
        <f ca="1">IF(E2="",IF(LEFT(I2,2)="NO","Mereu deschis","Fără termen fix"),IF(E2&lt;TODAY(),"Termen depășit",IF(E2=TODAY(),"Se închide AZI",IF(E2-TODAY()&lt;=14,"Urgent ("&amp;(E2-TODAY())&amp;" zile)",(E2-TODAY())&amp;" zile rămase"))))</f>
        <v>33 zile rămase</v>
      </c>
      <c r="G2" s="37" t="s">
        <v>90</v>
      </c>
      <c r="H2" s="37" t="s">
        <v>91</v>
      </c>
      <c r="I2" s="37" t="s">
        <v>41</v>
      </c>
      <c r="J2" s="37"/>
      <c r="K2" s="39"/>
      <c r="L2" s="39">
        <v>46343</v>
      </c>
      <c r="M2" s="37" t="s">
        <v>92</v>
      </c>
      <c r="N2" s="40" t="s">
        <v>93</v>
      </c>
    </row>
    <row r="3" spans="1:14" ht="125" x14ac:dyDescent="0.35">
      <c r="A3" s="35">
        <f>ROW()-1</f>
        <v>2</v>
      </c>
      <c r="B3" s="36" t="s">
        <v>15</v>
      </c>
      <c r="C3" s="37" t="s">
        <v>49</v>
      </c>
      <c r="D3" s="38" t="s">
        <v>94</v>
      </c>
      <c r="E3" s="39"/>
      <c r="F3" s="37" t="str">
        <f ca="1">IF(E3="",IF(LEFT(I3,2)="NO","Mereu deschis","Fără termen fix"),IF(E3&lt;TODAY(),"Termen depășit",IF(E3=TODAY(),"Se închide AZI",IF(E3-TODAY()&lt;=14,"Urgent ("&amp;(E3-TODAY())&amp;" zile)",(E3-TODAY())&amp;" zile rămase"))))</f>
        <v>Mereu deschis</v>
      </c>
      <c r="G3" s="37" t="s">
        <v>95</v>
      </c>
      <c r="H3" s="37" t="s">
        <v>81</v>
      </c>
      <c r="I3" s="37" t="s">
        <v>82</v>
      </c>
      <c r="J3" s="37"/>
      <c r="K3" s="39"/>
      <c r="L3" s="39"/>
      <c r="M3" s="37" t="s">
        <v>83</v>
      </c>
      <c r="N3" s="40" t="s">
        <v>96</v>
      </c>
    </row>
  </sheetData>
  <autoFilter ref="A1:N3" xr:uid="{00000000-0009-0000-0000-000005000000}"/>
  <conditionalFormatting sqref="F2:F3">
    <cfRule type="expression" dxfId="13" priority="2">
      <formula>OR(LEFT(F2,6)="Urgent",LEFT(F2,10)="Se închide")</formula>
    </cfRule>
    <cfRule type="expression" dxfId="12" priority="3">
      <formula>F2="Termen depășit"</formula>
    </cfRule>
  </conditionalFormatting>
  <hyperlinks>
    <hyperlink ref="N2" r:id="rId1" xr:uid="{00000000-0004-0000-0500-000000000000}"/>
    <hyperlink ref="N3" r:id="rId2" xr:uid="{00000000-0004-0000-0500-000001000000}"/>
  </hyperlink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83C82"/>
  </sheetPr>
  <dimension ref="A1:N3"/>
  <sheetViews>
    <sheetView zoomScaleNormal="100" workbookViewId="0">
      <pane xSplit="4" ySplit="1" topLeftCell="E2" activePane="bottomRight" state="frozen"/>
      <selection pane="topRight" activeCell="E1" sqref="E1"/>
      <selection pane="bottomLeft" activeCell="A2" sqref="A2"/>
      <selection pane="bottomRight" activeCell="A2" sqref="A2:XFD2"/>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x14ac:dyDescent="0.35">
      <c r="A1" s="81" t="s">
        <v>23</v>
      </c>
      <c r="B1" s="81" t="s">
        <v>24</v>
      </c>
      <c r="C1" s="81" t="s">
        <v>25</v>
      </c>
      <c r="D1" s="81" t="s">
        <v>26</v>
      </c>
      <c r="E1" s="81" t="s">
        <v>27</v>
      </c>
      <c r="F1" s="81" t="s">
        <v>28</v>
      </c>
      <c r="G1" s="81" t="s">
        <v>29</v>
      </c>
      <c r="H1" s="81" t="s">
        <v>30</v>
      </c>
      <c r="I1" s="81" t="s">
        <v>31</v>
      </c>
      <c r="J1" s="81" t="s">
        <v>32</v>
      </c>
      <c r="K1" s="81" t="s">
        <v>33</v>
      </c>
      <c r="L1" s="81" t="s">
        <v>34</v>
      </c>
      <c r="M1" s="81" t="s">
        <v>35</v>
      </c>
      <c r="N1" s="81" t="s">
        <v>36</v>
      </c>
    </row>
    <row r="2" spans="1:14" ht="200" x14ac:dyDescent="0.35">
      <c r="A2" s="41">
        <f>ROW()-1</f>
        <v>1</v>
      </c>
      <c r="B2" s="42" t="s">
        <v>16</v>
      </c>
      <c r="C2" s="43" t="s">
        <v>55</v>
      </c>
      <c r="D2" s="44" t="s">
        <v>101</v>
      </c>
      <c r="E2" s="45">
        <v>46325</v>
      </c>
      <c r="F2" s="43" t="str">
        <f ca="1">IF(E2="",IF(LEFT(I2,2)="NO","Mereu deschis","Fără termen fix"),IF(E2&lt;TODAY(),"Termen depășit",IF(E2=TODAY(),"Se închide AZI",IF(E2-TODAY()&lt;=14,"Urgent ("&amp;(E2-TODAY())&amp;" zile)",(E2-TODAY())&amp;" zile rămase"))))</f>
        <v>15 zile rămase</v>
      </c>
      <c r="G2" s="43" t="s">
        <v>102</v>
      </c>
      <c r="H2" s="43" t="s">
        <v>103</v>
      </c>
      <c r="I2" s="43" t="s">
        <v>64</v>
      </c>
      <c r="J2" s="43" t="s">
        <v>104</v>
      </c>
      <c r="K2" s="45"/>
      <c r="L2" s="45">
        <v>46461</v>
      </c>
      <c r="M2" s="43" t="s">
        <v>92</v>
      </c>
      <c r="N2" s="46" t="s">
        <v>105</v>
      </c>
    </row>
    <row r="3" spans="1:14" ht="75" x14ac:dyDescent="0.35">
      <c r="A3" s="41">
        <f>ROW()-1</f>
        <v>2</v>
      </c>
      <c r="B3" s="42" t="s">
        <v>16</v>
      </c>
      <c r="C3" s="43" t="s">
        <v>49</v>
      </c>
      <c r="D3" s="44" t="s">
        <v>106</v>
      </c>
      <c r="E3" s="45">
        <v>46325</v>
      </c>
      <c r="F3" s="43" t="str">
        <f ca="1">IF(E3="",IF(LEFT(I3,2)="NO","Mereu deschis","Fără termen fix"),IF(E3&lt;TODAY(),"Termen depășit",IF(E3=TODAY(),"Se închide AZI",IF(E3-TODAY()&lt;=14,"Urgent ("&amp;(E3-TODAY())&amp;" zile)",(E3-TODAY())&amp;" zile rămase"))))</f>
        <v>15 zile rămase</v>
      </c>
      <c r="G3" s="43" t="s">
        <v>107</v>
      </c>
      <c r="H3" s="43" t="s">
        <v>63</v>
      </c>
      <c r="I3" s="43" t="s">
        <v>41</v>
      </c>
      <c r="J3" s="43"/>
      <c r="K3" s="45"/>
      <c r="L3" s="45">
        <v>46325</v>
      </c>
      <c r="M3" s="43" t="s">
        <v>92</v>
      </c>
      <c r="N3" s="46" t="s">
        <v>108</v>
      </c>
    </row>
  </sheetData>
  <autoFilter ref="A1:N3" xr:uid="{00000000-0009-0000-0000-000006000000}"/>
  <conditionalFormatting sqref="F2:F3">
    <cfRule type="expression" dxfId="11" priority="2">
      <formula>OR(LEFT(F2,6)="Urgent",LEFT(F2,10)="Se închide")</formula>
    </cfRule>
    <cfRule type="expression" dxfId="10" priority="3">
      <formula>F2="Termen depășit"</formula>
    </cfRule>
  </conditionalFormatting>
  <hyperlinks>
    <hyperlink ref="N2" r:id="rId1" xr:uid="{00000000-0004-0000-0600-000001000000}"/>
    <hyperlink ref="N3" r:id="rId2" xr:uid="{00000000-0004-0000-0600-000002000000}"/>
  </hyperlinks>
  <pageMargins left="0.75" right="0.75" top="1" bottom="1" header="0.511811023622047" footer="0.511811023622047"/>
  <pageSetup paperSize="9" orientation="portrait" horizontalDpi="300" verticalDpi="300"/>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97B12"/>
  </sheetPr>
  <dimension ref="A1:N41"/>
  <sheetViews>
    <sheetView zoomScaleNormal="100" workbookViewId="0">
      <pane xSplit="4" ySplit="1" topLeftCell="E2" activePane="bottomRight" state="frozen"/>
      <selection pane="topRight" activeCell="E1" sqref="E1"/>
      <selection pane="bottomLeft" activeCell="A2" sqref="A2"/>
      <selection pane="bottomRight" activeCell="G2" sqref="G2"/>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x14ac:dyDescent="0.35">
      <c r="A1" s="82" t="s">
        <v>23</v>
      </c>
      <c r="B1" s="82" t="s">
        <v>24</v>
      </c>
      <c r="C1" s="82" t="s">
        <v>25</v>
      </c>
      <c r="D1" s="82" t="s">
        <v>26</v>
      </c>
      <c r="E1" s="82" t="s">
        <v>27</v>
      </c>
      <c r="F1" s="82" t="s">
        <v>28</v>
      </c>
      <c r="G1" s="82" t="s">
        <v>29</v>
      </c>
      <c r="H1" s="82" t="s">
        <v>30</v>
      </c>
      <c r="I1" s="82" t="s">
        <v>31</v>
      </c>
      <c r="J1" s="82" t="s">
        <v>32</v>
      </c>
      <c r="K1" s="82" t="s">
        <v>33</v>
      </c>
      <c r="L1" s="82" t="s">
        <v>34</v>
      </c>
      <c r="M1" s="82" t="s">
        <v>35</v>
      </c>
      <c r="N1" s="82" t="s">
        <v>36</v>
      </c>
    </row>
    <row r="2" spans="1:14" ht="87.5" x14ac:dyDescent="0.35">
      <c r="A2" s="47">
        <f t="shared" ref="A2:A41" si="0">ROW()-1</f>
        <v>1</v>
      </c>
      <c r="B2" s="48" t="s">
        <v>17</v>
      </c>
      <c r="C2" s="49" t="s">
        <v>37</v>
      </c>
      <c r="D2" s="50" t="s">
        <v>109</v>
      </c>
      <c r="E2" s="51">
        <v>46321</v>
      </c>
      <c r="F2" s="49" t="str">
        <f t="shared" ref="F2:F41" ca="1" si="1">IF(E2="",IF(LEFT(I2,2)="NO","Mereu deschis","Fără termen fix"),IF(E2&lt;TODAY(),"Termen depășit",IF(E2=TODAY(),"Se închide AZI",IF(E2-TODAY()&lt;=14,"Urgent ("&amp;(E2-TODAY())&amp;" zile)",(E2-TODAY())&amp;" zile rămase"))))</f>
        <v>Urgent (11 zile)</v>
      </c>
      <c r="G2" s="49" t="s">
        <v>110</v>
      </c>
      <c r="H2" s="49" t="s">
        <v>46</v>
      </c>
      <c r="I2" s="49" t="s">
        <v>41</v>
      </c>
      <c r="J2" s="49"/>
      <c r="K2" s="51"/>
      <c r="L2" s="51">
        <v>46321</v>
      </c>
      <c r="M2" s="49" t="s">
        <v>92</v>
      </c>
      <c r="N2" s="52" t="s">
        <v>111</v>
      </c>
    </row>
    <row r="3" spans="1:14" ht="37.5" x14ac:dyDescent="0.35">
      <c r="A3" s="47">
        <f t="shared" si="0"/>
        <v>2</v>
      </c>
      <c r="B3" s="48" t="s">
        <v>17</v>
      </c>
      <c r="C3" s="49" t="s">
        <v>112</v>
      </c>
      <c r="D3" s="50" t="s">
        <v>113</v>
      </c>
      <c r="E3" s="51">
        <v>46323</v>
      </c>
      <c r="F3" s="49" t="str">
        <f t="shared" ca="1" si="1"/>
        <v>Urgent (13 zile)</v>
      </c>
      <c r="G3" s="49" t="s">
        <v>114</v>
      </c>
      <c r="H3" s="49" t="s">
        <v>81</v>
      </c>
      <c r="I3" s="49" t="s">
        <v>41</v>
      </c>
      <c r="J3" s="49"/>
      <c r="K3" s="51"/>
      <c r="L3" s="51">
        <v>46323</v>
      </c>
      <c r="M3" s="49" t="s">
        <v>47</v>
      </c>
      <c r="N3" s="52" t="s">
        <v>115</v>
      </c>
    </row>
    <row r="4" spans="1:14" ht="262.5" x14ac:dyDescent="0.35">
      <c r="A4" s="47">
        <f t="shared" si="0"/>
        <v>3</v>
      </c>
      <c r="B4" s="48" t="s">
        <v>17</v>
      </c>
      <c r="C4" s="49" t="s">
        <v>55</v>
      </c>
      <c r="D4" s="50" t="s">
        <v>116</v>
      </c>
      <c r="E4" s="51">
        <v>46356</v>
      </c>
      <c r="F4" s="49" t="str">
        <f t="shared" ca="1" si="1"/>
        <v>46 zile rămase</v>
      </c>
      <c r="G4" s="49" t="s">
        <v>117</v>
      </c>
      <c r="H4" s="49" t="s">
        <v>46</v>
      </c>
      <c r="I4" s="49" t="s">
        <v>41</v>
      </c>
      <c r="J4" s="49"/>
      <c r="K4" s="51"/>
      <c r="L4" s="51">
        <v>46356</v>
      </c>
      <c r="M4" s="49" t="s">
        <v>47</v>
      </c>
      <c r="N4" s="52" t="s">
        <v>118</v>
      </c>
    </row>
    <row r="5" spans="1:14" ht="150" x14ac:dyDescent="0.35">
      <c r="A5" s="47">
        <f t="shared" si="0"/>
        <v>4</v>
      </c>
      <c r="B5" s="48" t="s">
        <v>17</v>
      </c>
      <c r="C5" s="49" t="s">
        <v>55</v>
      </c>
      <c r="D5" s="50" t="s">
        <v>119</v>
      </c>
      <c r="E5" s="51">
        <v>46414</v>
      </c>
      <c r="F5" s="49" t="str">
        <f t="shared" ca="1" si="1"/>
        <v>104 zile rămase</v>
      </c>
      <c r="G5" s="49" t="s">
        <v>120</v>
      </c>
      <c r="H5" s="49" t="s">
        <v>46</v>
      </c>
      <c r="I5" s="49" t="s">
        <v>41</v>
      </c>
      <c r="J5" s="49"/>
      <c r="K5" s="51"/>
      <c r="L5" s="51">
        <v>46414</v>
      </c>
      <c r="M5" s="49" t="s">
        <v>47</v>
      </c>
      <c r="N5" s="52" t="s">
        <v>121</v>
      </c>
    </row>
    <row r="6" spans="1:14" ht="187.5" x14ac:dyDescent="0.35">
      <c r="A6" s="47">
        <f t="shared" si="0"/>
        <v>5</v>
      </c>
      <c r="B6" s="48" t="s">
        <v>17</v>
      </c>
      <c r="C6" s="49" t="s">
        <v>49</v>
      </c>
      <c r="D6" s="50" t="s">
        <v>122</v>
      </c>
      <c r="E6" s="51"/>
      <c r="F6" s="49" t="str">
        <f t="shared" ca="1" si="1"/>
        <v>Mereu deschis</v>
      </c>
      <c r="G6" s="49" t="s">
        <v>123</v>
      </c>
      <c r="H6" s="49" t="s">
        <v>124</v>
      </c>
      <c r="I6" s="49" t="s">
        <v>74</v>
      </c>
      <c r="J6" s="49"/>
      <c r="K6" s="51">
        <v>45666</v>
      </c>
      <c r="L6" s="51"/>
      <c r="M6" s="49" t="s">
        <v>53</v>
      </c>
      <c r="N6" s="52" t="s">
        <v>125</v>
      </c>
    </row>
    <row r="7" spans="1:14" ht="75" x14ac:dyDescent="0.35">
      <c r="A7" s="47">
        <f t="shared" si="0"/>
        <v>6</v>
      </c>
      <c r="B7" s="48" t="s">
        <v>17</v>
      </c>
      <c r="C7" s="49" t="s">
        <v>49</v>
      </c>
      <c r="D7" s="50" t="s">
        <v>126</v>
      </c>
      <c r="E7" s="51"/>
      <c r="F7" s="49" t="str">
        <f t="shared" ca="1" si="1"/>
        <v>Mereu deschis</v>
      </c>
      <c r="G7" s="49" t="s">
        <v>127</v>
      </c>
      <c r="H7" s="49" t="s">
        <v>124</v>
      </c>
      <c r="I7" s="49" t="s">
        <v>82</v>
      </c>
      <c r="J7" s="49"/>
      <c r="K7" s="51">
        <v>45526</v>
      </c>
      <c r="L7" s="51"/>
      <c r="M7" s="49" t="s">
        <v>53</v>
      </c>
      <c r="N7" s="52" t="s">
        <v>128</v>
      </c>
    </row>
    <row r="8" spans="1:14" ht="37.5" x14ac:dyDescent="0.35">
      <c r="A8" s="47">
        <f t="shared" si="0"/>
        <v>7</v>
      </c>
      <c r="B8" s="48" t="s">
        <v>17</v>
      </c>
      <c r="C8" s="49" t="s">
        <v>49</v>
      </c>
      <c r="D8" s="50" t="s">
        <v>129</v>
      </c>
      <c r="E8" s="51"/>
      <c r="F8" s="49" t="str">
        <f t="shared" ca="1" si="1"/>
        <v>Mereu deschis</v>
      </c>
      <c r="G8" s="49" t="s">
        <v>130</v>
      </c>
      <c r="H8" s="49" t="s">
        <v>124</v>
      </c>
      <c r="I8" s="49" t="s">
        <v>82</v>
      </c>
      <c r="J8" s="49"/>
      <c r="K8" s="51">
        <v>45658</v>
      </c>
      <c r="L8" s="51"/>
      <c r="M8" s="49" t="s">
        <v>53</v>
      </c>
      <c r="N8" s="52" t="s">
        <v>131</v>
      </c>
    </row>
    <row r="9" spans="1:14" ht="75" x14ac:dyDescent="0.35">
      <c r="A9" s="47">
        <f t="shared" si="0"/>
        <v>8</v>
      </c>
      <c r="B9" s="48" t="s">
        <v>17</v>
      </c>
      <c r="C9" s="49" t="s">
        <v>49</v>
      </c>
      <c r="D9" s="50" t="s">
        <v>132</v>
      </c>
      <c r="E9" s="51"/>
      <c r="F9" s="49" t="str">
        <f t="shared" ca="1" si="1"/>
        <v>Mereu deschis</v>
      </c>
      <c r="G9" s="49" t="s">
        <v>133</v>
      </c>
      <c r="H9" s="49" t="s">
        <v>124</v>
      </c>
      <c r="I9" s="49" t="s">
        <v>82</v>
      </c>
      <c r="J9" s="49"/>
      <c r="K9" s="51">
        <v>45658</v>
      </c>
      <c r="L9" s="51"/>
      <c r="M9" s="49" t="s">
        <v>53</v>
      </c>
      <c r="N9" s="52" t="s">
        <v>134</v>
      </c>
    </row>
    <row r="10" spans="1:14" ht="37.5" x14ac:dyDescent="0.35">
      <c r="A10" s="47">
        <f t="shared" si="0"/>
        <v>9</v>
      </c>
      <c r="B10" s="48" t="s">
        <v>17</v>
      </c>
      <c r="C10" s="49" t="s">
        <v>49</v>
      </c>
      <c r="D10" s="50" t="s">
        <v>135</v>
      </c>
      <c r="E10" s="51"/>
      <c r="F10" s="49" t="str">
        <f t="shared" ca="1" si="1"/>
        <v>Mereu deschis</v>
      </c>
      <c r="G10" s="49" t="s">
        <v>136</v>
      </c>
      <c r="H10" s="49" t="s">
        <v>137</v>
      </c>
      <c r="I10" s="49" t="s">
        <v>82</v>
      </c>
      <c r="J10" s="49"/>
      <c r="K10" s="51"/>
      <c r="L10" s="51"/>
      <c r="M10" s="49" t="s">
        <v>137</v>
      </c>
      <c r="N10" s="52" t="s">
        <v>138</v>
      </c>
    </row>
    <row r="11" spans="1:14" ht="200" x14ac:dyDescent="0.35">
      <c r="A11" s="47">
        <f t="shared" si="0"/>
        <v>10</v>
      </c>
      <c r="B11" s="48" t="s">
        <v>17</v>
      </c>
      <c r="C11" s="49" t="s">
        <v>49</v>
      </c>
      <c r="D11" s="50" t="s">
        <v>139</v>
      </c>
      <c r="E11" s="51"/>
      <c r="F11" s="49" t="str">
        <f t="shared" ca="1" si="1"/>
        <v>Mereu deschis</v>
      </c>
      <c r="G11" s="49" t="s">
        <v>140</v>
      </c>
      <c r="H11" s="49" t="s">
        <v>141</v>
      </c>
      <c r="I11" s="49" t="s">
        <v>74</v>
      </c>
      <c r="J11" s="49"/>
      <c r="K11" s="51"/>
      <c r="L11" s="51"/>
      <c r="M11" s="49" t="s">
        <v>53</v>
      </c>
      <c r="N11" s="52" t="s">
        <v>142</v>
      </c>
    </row>
    <row r="12" spans="1:14" ht="225" x14ac:dyDescent="0.35">
      <c r="A12" s="47">
        <f t="shared" si="0"/>
        <v>11</v>
      </c>
      <c r="B12" s="48" t="s">
        <v>17</v>
      </c>
      <c r="C12" s="49" t="s">
        <v>49</v>
      </c>
      <c r="D12" s="50" t="s">
        <v>143</v>
      </c>
      <c r="E12" s="51"/>
      <c r="F12" s="49" t="str">
        <f t="shared" ca="1" si="1"/>
        <v>Mereu deschis</v>
      </c>
      <c r="G12" s="49" t="s">
        <v>144</v>
      </c>
      <c r="H12" s="49" t="s">
        <v>40</v>
      </c>
      <c r="I12" s="49" t="s">
        <v>74</v>
      </c>
      <c r="J12" s="49"/>
      <c r="K12" s="51"/>
      <c r="L12" s="51"/>
      <c r="M12" s="49" t="s">
        <v>47</v>
      </c>
      <c r="N12" s="52" t="s">
        <v>145</v>
      </c>
    </row>
    <row r="13" spans="1:14" ht="87.5" x14ac:dyDescent="0.35">
      <c r="A13" s="47">
        <f t="shared" si="0"/>
        <v>12</v>
      </c>
      <c r="B13" s="48" t="s">
        <v>17</v>
      </c>
      <c r="C13" s="49" t="s">
        <v>49</v>
      </c>
      <c r="D13" s="50" t="s">
        <v>146</v>
      </c>
      <c r="E13" s="51"/>
      <c r="F13" s="49" t="str">
        <f t="shared" ca="1" si="1"/>
        <v>Mereu deschis</v>
      </c>
      <c r="G13" s="49" t="s">
        <v>147</v>
      </c>
      <c r="H13" s="49" t="s">
        <v>124</v>
      </c>
      <c r="I13" s="49" t="s">
        <v>82</v>
      </c>
      <c r="J13" s="49"/>
      <c r="K13" s="51">
        <v>45526</v>
      </c>
      <c r="L13" s="51"/>
      <c r="M13" s="49" t="s">
        <v>53</v>
      </c>
      <c r="N13" s="52" t="s">
        <v>148</v>
      </c>
    </row>
    <row r="14" spans="1:14" ht="112.5" x14ac:dyDescent="0.35">
      <c r="A14" s="47">
        <f t="shared" si="0"/>
        <v>13</v>
      </c>
      <c r="B14" s="48" t="s">
        <v>17</v>
      </c>
      <c r="C14" s="49" t="s">
        <v>49</v>
      </c>
      <c r="D14" s="50" t="s">
        <v>149</v>
      </c>
      <c r="E14" s="51"/>
      <c r="F14" s="49" t="str">
        <f t="shared" ca="1" si="1"/>
        <v>Mereu deschis</v>
      </c>
      <c r="G14" s="49" t="s">
        <v>150</v>
      </c>
      <c r="H14" s="49" t="s">
        <v>124</v>
      </c>
      <c r="I14" s="49" t="s">
        <v>82</v>
      </c>
      <c r="J14" s="49"/>
      <c r="K14" s="51">
        <v>45526</v>
      </c>
      <c r="L14" s="51"/>
      <c r="M14" s="49" t="s">
        <v>53</v>
      </c>
      <c r="N14" s="52" t="s">
        <v>151</v>
      </c>
    </row>
    <row r="15" spans="1:14" ht="112.5" x14ac:dyDescent="0.35">
      <c r="A15" s="47">
        <f t="shared" si="0"/>
        <v>14</v>
      </c>
      <c r="B15" s="48" t="s">
        <v>17</v>
      </c>
      <c r="C15" s="49" t="s">
        <v>49</v>
      </c>
      <c r="D15" s="50" t="s">
        <v>152</v>
      </c>
      <c r="E15" s="51"/>
      <c r="F15" s="49" t="str">
        <f t="shared" ca="1" si="1"/>
        <v>Mereu deschis</v>
      </c>
      <c r="G15" s="49" t="s">
        <v>153</v>
      </c>
      <c r="H15" s="49" t="s">
        <v>154</v>
      </c>
      <c r="I15" s="49" t="s">
        <v>74</v>
      </c>
      <c r="J15" s="49"/>
      <c r="K15" s="51">
        <v>45526</v>
      </c>
      <c r="L15" s="51"/>
      <c r="M15" s="49" t="s">
        <v>53</v>
      </c>
      <c r="N15" s="52" t="s">
        <v>155</v>
      </c>
    </row>
    <row r="16" spans="1:14" ht="175" x14ac:dyDescent="0.35">
      <c r="A16" s="47">
        <f t="shared" si="0"/>
        <v>15</v>
      </c>
      <c r="B16" s="48" t="s">
        <v>17</v>
      </c>
      <c r="C16" s="49" t="s">
        <v>49</v>
      </c>
      <c r="D16" s="50" t="s">
        <v>156</v>
      </c>
      <c r="E16" s="51"/>
      <c r="F16" s="49" t="str">
        <f t="shared" ca="1" si="1"/>
        <v>Mereu deschis</v>
      </c>
      <c r="G16" s="49" t="s">
        <v>157</v>
      </c>
      <c r="H16" s="49" t="s">
        <v>154</v>
      </c>
      <c r="I16" s="49" t="s">
        <v>74</v>
      </c>
      <c r="J16" s="49"/>
      <c r="K16" s="51"/>
      <c r="L16" s="51"/>
      <c r="M16" s="49" t="s">
        <v>53</v>
      </c>
      <c r="N16" s="52" t="s">
        <v>158</v>
      </c>
    </row>
    <row r="17" spans="1:14" ht="75" x14ac:dyDescent="0.35">
      <c r="A17" s="47">
        <f t="shared" si="0"/>
        <v>16</v>
      </c>
      <c r="B17" s="48" t="s">
        <v>17</v>
      </c>
      <c r="C17" s="49" t="s">
        <v>49</v>
      </c>
      <c r="D17" s="50" t="s">
        <v>159</v>
      </c>
      <c r="E17" s="51"/>
      <c r="F17" s="49" t="str">
        <f t="shared" ca="1" si="1"/>
        <v>Mereu deschis</v>
      </c>
      <c r="G17" s="49" t="s">
        <v>160</v>
      </c>
      <c r="H17" s="49" t="s">
        <v>124</v>
      </c>
      <c r="I17" s="49" t="s">
        <v>82</v>
      </c>
      <c r="J17" s="49"/>
      <c r="K17" s="51">
        <v>45658</v>
      </c>
      <c r="L17" s="51"/>
      <c r="M17" s="49" t="s">
        <v>53</v>
      </c>
      <c r="N17" s="52" t="s">
        <v>161</v>
      </c>
    </row>
    <row r="18" spans="1:14" ht="137.5" x14ac:dyDescent="0.35">
      <c r="A18" s="47">
        <f t="shared" si="0"/>
        <v>17</v>
      </c>
      <c r="B18" s="48" t="s">
        <v>17</v>
      </c>
      <c r="C18" s="49" t="s">
        <v>49</v>
      </c>
      <c r="D18" s="50" t="s">
        <v>162</v>
      </c>
      <c r="E18" s="51"/>
      <c r="F18" s="49" t="str">
        <f t="shared" ca="1" si="1"/>
        <v>Mereu deschis</v>
      </c>
      <c r="G18" s="49" t="s">
        <v>163</v>
      </c>
      <c r="H18" s="49" t="s">
        <v>124</v>
      </c>
      <c r="I18" s="49" t="s">
        <v>82</v>
      </c>
      <c r="J18" s="49"/>
      <c r="K18" s="51">
        <v>45526</v>
      </c>
      <c r="L18" s="51"/>
      <c r="M18" s="49" t="s">
        <v>53</v>
      </c>
      <c r="N18" s="52" t="s">
        <v>164</v>
      </c>
    </row>
    <row r="19" spans="1:14" ht="87.5" x14ac:dyDescent="0.35">
      <c r="A19" s="47">
        <f t="shared" si="0"/>
        <v>18</v>
      </c>
      <c r="B19" s="48" t="s">
        <v>17</v>
      </c>
      <c r="C19" s="49" t="s">
        <v>49</v>
      </c>
      <c r="D19" s="50" t="s">
        <v>165</v>
      </c>
      <c r="E19" s="51"/>
      <c r="F19" s="49" t="str">
        <f t="shared" ca="1" si="1"/>
        <v>Mereu deschis</v>
      </c>
      <c r="G19" s="49" t="s">
        <v>166</v>
      </c>
      <c r="H19" s="49" t="s">
        <v>124</v>
      </c>
      <c r="I19" s="49" t="s">
        <v>82</v>
      </c>
      <c r="J19" s="49"/>
      <c r="K19" s="51">
        <v>45658</v>
      </c>
      <c r="L19" s="51"/>
      <c r="M19" s="49" t="s">
        <v>53</v>
      </c>
      <c r="N19" s="52" t="s">
        <v>167</v>
      </c>
    </row>
    <row r="20" spans="1:14" ht="50" x14ac:dyDescent="0.35">
      <c r="A20" s="47">
        <f t="shared" si="0"/>
        <v>19</v>
      </c>
      <c r="B20" s="48" t="s">
        <v>17</v>
      </c>
      <c r="C20" s="49" t="s">
        <v>49</v>
      </c>
      <c r="D20" s="50" t="s">
        <v>168</v>
      </c>
      <c r="E20" s="51"/>
      <c r="F20" s="49" t="str">
        <f t="shared" ca="1" si="1"/>
        <v>Mereu deschis</v>
      </c>
      <c r="G20" s="49" t="s">
        <v>169</v>
      </c>
      <c r="H20" s="49" t="s">
        <v>124</v>
      </c>
      <c r="I20" s="49" t="s">
        <v>82</v>
      </c>
      <c r="J20" s="49"/>
      <c r="K20" s="51">
        <v>45526</v>
      </c>
      <c r="L20" s="51"/>
      <c r="M20" s="49" t="s">
        <v>53</v>
      </c>
      <c r="N20" s="52" t="s">
        <v>170</v>
      </c>
    </row>
    <row r="21" spans="1:14" ht="37.5" x14ac:dyDescent="0.35">
      <c r="A21" s="47">
        <f t="shared" si="0"/>
        <v>20</v>
      </c>
      <c r="B21" s="48" t="s">
        <v>17</v>
      </c>
      <c r="C21" s="49" t="s">
        <v>49</v>
      </c>
      <c r="D21" s="50" t="s">
        <v>171</v>
      </c>
      <c r="E21" s="51"/>
      <c r="F21" s="49" t="str">
        <f t="shared" ca="1" si="1"/>
        <v>Mereu deschis</v>
      </c>
      <c r="G21" s="49" t="s">
        <v>172</v>
      </c>
      <c r="H21" s="49" t="s">
        <v>173</v>
      </c>
      <c r="I21" s="49" t="s">
        <v>82</v>
      </c>
      <c r="J21" s="49"/>
      <c r="K21" s="51">
        <v>45526</v>
      </c>
      <c r="L21" s="51"/>
      <c r="M21" s="49" t="s">
        <v>53</v>
      </c>
      <c r="N21" s="52" t="s">
        <v>174</v>
      </c>
    </row>
    <row r="22" spans="1:14" ht="187.5" x14ac:dyDescent="0.35">
      <c r="A22" s="47">
        <f t="shared" si="0"/>
        <v>21</v>
      </c>
      <c r="B22" s="48" t="s">
        <v>17</v>
      </c>
      <c r="C22" s="49" t="s">
        <v>49</v>
      </c>
      <c r="D22" s="50" t="s">
        <v>175</v>
      </c>
      <c r="E22" s="51"/>
      <c r="F22" s="49" t="str">
        <f t="shared" ca="1" si="1"/>
        <v>Mereu deschis</v>
      </c>
      <c r="G22" s="49" t="s">
        <v>176</v>
      </c>
      <c r="H22" s="49" t="s">
        <v>124</v>
      </c>
      <c r="I22" s="49" t="s">
        <v>82</v>
      </c>
      <c r="J22" s="49"/>
      <c r="K22" s="51"/>
      <c r="L22" s="51"/>
      <c r="M22" s="49" t="s">
        <v>53</v>
      </c>
      <c r="N22" s="52" t="s">
        <v>177</v>
      </c>
    </row>
    <row r="23" spans="1:14" ht="62.5" x14ac:dyDescent="0.35">
      <c r="A23" s="47">
        <f t="shared" si="0"/>
        <v>22</v>
      </c>
      <c r="B23" s="48" t="s">
        <v>17</v>
      </c>
      <c r="C23" s="49" t="s">
        <v>49</v>
      </c>
      <c r="D23" s="50" t="s">
        <v>178</v>
      </c>
      <c r="E23" s="51"/>
      <c r="F23" s="49" t="str">
        <f t="shared" ca="1" si="1"/>
        <v>Mereu deschis</v>
      </c>
      <c r="G23" s="49" t="s">
        <v>179</v>
      </c>
      <c r="H23" s="49" t="s">
        <v>154</v>
      </c>
      <c r="I23" s="49" t="s">
        <v>74</v>
      </c>
      <c r="J23" s="49"/>
      <c r="K23" s="51"/>
      <c r="L23" s="51"/>
      <c r="M23" s="49" t="s">
        <v>53</v>
      </c>
      <c r="N23" s="52" t="s">
        <v>180</v>
      </c>
    </row>
    <row r="24" spans="1:14" ht="112.5" x14ac:dyDescent="0.35">
      <c r="A24" s="47">
        <f t="shared" si="0"/>
        <v>23</v>
      </c>
      <c r="B24" s="48" t="s">
        <v>17</v>
      </c>
      <c r="C24" s="49" t="s">
        <v>49</v>
      </c>
      <c r="D24" s="50" t="s">
        <v>181</v>
      </c>
      <c r="E24" s="51"/>
      <c r="F24" s="49" t="str">
        <f t="shared" ca="1" si="1"/>
        <v>Mereu deschis</v>
      </c>
      <c r="G24" s="49" t="s">
        <v>182</v>
      </c>
      <c r="H24" s="49" t="s">
        <v>154</v>
      </c>
      <c r="I24" s="49" t="s">
        <v>74</v>
      </c>
      <c r="J24" s="49"/>
      <c r="K24" s="51"/>
      <c r="L24" s="51"/>
      <c r="M24" s="49" t="s">
        <v>53</v>
      </c>
      <c r="N24" s="52" t="s">
        <v>183</v>
      </c>
    </row>
    <row r="25" spans="1:14" ht="37.5" x14ac:dyDescent="0.35">
      <c r="A25" s="47">
        <f t="shared" si="0"/>
        <v>24</v>
      </c>
      <c r="B25" s="48" t="s">
        <v>17</v>
      </c>
      <c r="C25" s="49" t="s">
        <v>49</v>
      </c>
      <c r="D25" s="50" t="s">
        <v>184</v>
      </c>
      <c r="E25" s="51"/>
      <c r="F25" s="49" t="str">
        <f t="shared" ca="1" si="1"/>
        <v>Mereu deschis</v>
      </c>
      <c r="G25" s="49" t="s">
        <v>185</v>
      </c>
      <c r="H25" s="49" t="s">
        <v>124</v>
      </c>
      <c r="I25" s="49" t="s">
        <v>82</v>
      </c>
      <c r="J25" s="49"/>
      <c r="K25" s="51"/>
      <c r="L25" s="51"/>
      <c r="M25" s="49" t="s">
        <v>53</v>
      </c>
      <c r="N25" s="52" t="s">
        <v>186</v>
      </c>
    </row>
    <row r="26" spans="1:14" ht="325" x14ac:dyDescent="0.35">
      <c r="A26" s="47">
        <f t="shared" si="0"/>
        <v>25</v>
      </c>
      <c r="B26" s="48" t="s">
        <v>17</v>
      </c>
      <c r="C26" s="49" t="s">
        <v>49</v>
      </c>
      <c r="D26" s="50" t="s">
        <v>187</v>
      </c>
      <c r="E26" s="51"/>
      <c r="F26" s="49" t="str">
        <f t="shared" ca="1" si="1"/>
        <v>Mereu deschis</v>
      </c>
      <c r="G26" s="49" t="s">
        <v>188</v>
      </c>
      <c r="H26" s="49" t="s">
        <v>189</v>
      </c>
      <c r="I26" s="49" t="s">
        <v>74</v>
      </c>
      <c r="J26" s="49"/>
      <c r="K26" s="51"/>
      <c r="L26" s="51"/>
      <c r="M26" s="49" t="s">
        <v>53</v>
      </c>
      <c r="N26" s="52" t="s">
        <v>190</v>
      </c>
    </row>
    <row r="27" spans="1:14" ht="125" x14ac:dyDescent="0.35">
      <c r="A27" s="47">
        <f t="shared" si="0"/>
        <v>26</v>
      </c>
      <c r="B27" s="48" t="s">
        <v>17</v>
      </c>
      <c r="C27" s="49" t="s">
        <v>49</v>
      </c>
      <c r="D27" s="50" t="s">
        <v>187</v>
      </c>
      <c r="E27" s="51"/>
      <c r="F27" s="49" t="str">
        <f t="shared" ca="1" si="1"/>
        <v>Mereu deschis</v>
      </c>
      <c r="G27" s="49" t="s">
        <v>191</v>
      </c>
      <c r="H27" s="49" t="s">
        <v>154</v>
      </c>
      <c r="I27" s="49" t="s">
        <v>74</v>
      </c>
      <c r="J27" s="49"/>
      <c r="K27" s="51"/>
      <c r="L27" s="51"/>
      <c r="M27" s="49" t="s">
        <v>53</v>
      </c>
      <c r="N27" s="52" t="s">
        <v>190</v>
      </c>
    </row>
    <row r="28" spans="1:14" ht="50" x14ac:dyDescent="0.35">
      <c r="A28" s="47">
        <f t="shared" si="0"/>
        <v>27</v>
      </c>
      <c r="B28" s="48" t="s">
        <v>17</v>
      </c>
      <c r="C28" s="49" t="s">
        <v>49</v>
      </c>
      <c r="D28" s="50" t="s">
        <v>192</v>
      </c>
      <c r="E28" s="51"/>
      <c r="F28" s="49" t="str">
        <f t="shared" ca="1" si="1"/>
        <v>Mereu deschis</v>
      </c>
      <c r="G28" s="49" t="s">
        <v>193</v>
      </c>
      <c r="H28" s="49" t="s">
        <v>194</v>
      </c>
      <c r="I28" s="49" t="s">
        <v>82</v>
      </c>
      <c r="J28" s="49"/>
      <c r="K28" s="51"/>
      <c r="L28" s="51"/>
      <c r="M28" s="49" t="s">
        <v>53</v>
      </c>
      <c r="N28" s="52" t="s">
        <v>195</v>
      </c>
    </row>
    <row r="29" spans="1:14" ht="62.5" x14ac:dyDescent="0.35">
      <c r="A29" s="47">
        <f t="shared" si="0"/>
        <v>28</v>
      </c>
      <c r="B29" s="48" t="s">
        <v>17</v>
      </c>
      <c r="C29" s="49" t="s">
        <v>49</v>
      </c>
      <c r="D29" s="50" t="s">
        <v>196</v>
      </c>
      <c r="E29" s="51"/>
      <c r="F29" s="49" t="str">
        <f t="shared" ca="1" si="1"/>
        <v>Mereu deschis</v>
      </c>
      <c r="G29" s="49" t="s">
        <v>197</v>
      </c>
      <c r="H29" s="49" t="s">
        <v>124</v>
      </c>
      <c r="I29" s="49" t="s">
        <v>82</v>
      </c>
      <c r="J29" s="49"/>
      <c r="K29" s="51">
        <v>45658</v>
      </c>
      <c r="L29" s="51"/>
      <c r="M29" s="49" t="s">
        <v>53</v>
      </c>
      <c r="N29" s="52" t="s">
        <v>198</v>
      </c>
    </row>
    <row r="30" spans="1:14" ht="150" x14ac:dyDescent="0.35">
      <c r="A30" s="47">
        <f t="shared" si="0"/>
        <v>29</v>
      </c>
      <c r="B30" s="48" t="s">
        <v>17</v>
      </c>
      <c r="C30" s="49" t="s">
        <v>49</v>
      </c>
      <c r="D30" s="50" t="s">
        <v>199</v>
      </c>
      <c r="E30" s="51"/>
      <c r="F30" s="49" t="str">
        <f t="shared" ca="1" si="1"/>
        <v>Mereu deschis</v>
      </c>
      <c r="G30" s="49" t="s">
        <v>200</v>
      </c>
      <c r="H30" s="49" t="s">
        <v>124</v>
      </c>
      <c r="I30" s="49" t="s">
        <v>82</v>
      </c>
      <c r="J30" s="49"/>
      <c r="K30" s="51">
        <v>45658</v>
      </c>
      <c r="L30" s="51"/>
      <c r="M30" s="49" t="s">
        <v>53</v>
      </c>
      <c r="N30" s="52" t="s">
        <v>201</v>
      </c>
    </row>
    <row r="31" spans="1:14" ht="75" x14ac:dyDescent="0.35">
      <c r="A31" s="47">
        <f t="shared" si="0"/>
        <v>30</v>
      </c>
      <c r="B31" s="48" t="s">
        <v>17</v>
      </c>
      <c r="C31" s="49" t="s">
        <v>49</v>
      </c>
      <c r="D31" s="50" t="s">
        <v>202</v>
      </c>
      <c r="E31" s="51"/>
      <c r="F31" s="49" t="str">
        <f t="shared" ca="1" si="1"/>
        <v>Mereu deschis</v>
      </c>
      <c r="G31" s="49" t="s">
        <v>203</v>
      </c>
      <c r="H31" s="49" t="s">
        <v>154</v>
      </c>
      <c r="I31" s="49" t="s">
        <v>74</v>
      </c>
      <c r="J31" s="49"/>
      <c r="K31" s="51"/>
      <c r="L31" s="51"/>
      <c r="M31" s="49" t="s">
        <v>53</v>
      </c>
      <c r="N31" s="52" t="s">
        <v>204</v>
      </c>
    </row>
    <row r="32" spans="1:14" ht="50" x14ac:dyDescent="0.35">
      <c r="A32" s="47">
        <f t="shared" si="0"/>
        <v>31</v>
      </c>
      <c r="B32" s="48" t="s">
        <v>17</v>
      </c>
      <c r="C32" s="49" t="s">
        <v>49</v>
      </c>
      <c r="D32" s="50" t="s">
        <v>205</v>
      </c>
      <c r="E32" s="51"/>
      <c r="F32" s="49" t="str">
        <f t="shared" ca="1" si="1"/>
        <v>Mereu deschis</v>
      </c>
      <c r="G32" s="49" t="s">
        <v>206</v>
      </c>
      <c r="H32" s="49" t="s">
        <v>154</v>
      </c>
      <c r="I32" s="49" t="s">
        <v>74</v>
      </c>
      <c r="J32" s="49"/>
      <c r="K32" s="51">
        <v>45526</v>
      </c>
      <c r="L32" s="51"/>
      <c r="M32" s="49" t="s">
        <v>53</v>
      </c>
      <c r="N32" s="52" t="s">
        <v>207</v>
      </c>
    </row>
    <row r="33" spans="1:14" ht="37.5" x14ac:dyDescent="0.35">
      <c r="A33" s="47">
        <f t="shared" si="0"/>
        <v>32</v>
      </c>
      <c r="B33" s="48" t="s">
        <v>17</v>
      </c>
      <c r="C33" s="49" t="s">
        <v>49</v>
      </c>
      <c r="D33" s="50" t="s">
        <v>208</v>
      </c>
      <c r="E33" s="51"/>
      <c r="F33" s="49" t="str">
        <f t="shared" ca="1" si="1"/>
        <v>Mereu deschis</v>
      </c>
      <c r="G33" s="49" t="s">
        <v>209</v>
      </c>
      <c r="H33" s="49" t="s">
        <v>154</v>
      </c>
      <c r="I33" s="49" t="s">
        <v>74</v>
      </c>
      <c r="J33" s="49"/>
      <c r="K33" s="51">
        <v>45526</v>
      </c>
      <c r="L33" s="51"/>
      <c r="M33" s="49" t="s">
        <v>53</v>
      </c>
      <c r="N33" s="52" t="s">
        <v>210</v>
      </c>
    </row>
    <row r="34" spans="1:14" ht="50" x14ac:dyDescent="0.35">
      <c r="A34" s="47">
        <f t="shared" si="0"/>
        <v>33</v>
      </c>
      <c r="B34" s="48" t="s">
        <v>17</v>
      </c>
      <c r="C34" s="49" t="s">
        <v>49</v>
      </c>
      <c r="D34" s="50" t="s">
        <v>211</v>
      </c>
      <c r="E34" s="51"/>
      <c r="F34" s="49" t="str">
        <f t="shared" ca="1" si="1"/>
        <v>Mereu deschis</v>
      </c>
      <c r="G34" s="49" t="s">
        <v>212</v>
      </c>
      <c r="H34" s="49" t="s">
        <v>124</v>
      </c>
      <c r="I34" s="49" t="s">
        <v>82</v>
      </c>
      <c r="J34" s="49"/>
      <c r="K34" s="51">
        <v>45658</v>
      </c>
      <c r="L34" s="51"/>
      <c r="M34" s="49" t="s">
        <v>53</v>
      </c>
      <c r="N34" s="52" t="s">
        <v>213</v>
      </c>
    </row>
    <row r="35" spans="1:14" ht="75" x14ac:dyDescent="0.35">
      <c r="A35" s="47">
        <f t="shared" si="0"/>
        <v>34</v>
      </c>
      <c r="B35" s="48" t="s">
        <v>17</v>
      </c>
      <c r="C35" s="49" t="s">
        <v>49</v>
      </c>
      <c r="D35" s="50" t="s">
        <v>214</v>
      </c>
      <c r="E35" s="51"/>
      <c r="F35" s="49" t="str">
        <f t="shared" ca="1" si="1"/>
        <v>Mereu deschis</v>
      </c>
      <c r="G35" s="49" t="s">
        <v>215</v>
      </c>
      <c r="H35" s="49" t="s">
        <v>124</v>
      </c>
      <c r="I35" s="49" t="s">
        <v>82</v>
      </c>
      <c r="J35" s="49"/>
      <c r="K35" s="51">
        <v>45658</v>
      </c>
      <c r="L35" s="51"/>
      <c r="M35" s="49" t="s">
        <v>53</v>
      </c>
      <c r="N35" s="52" t="s">
        <v>216</v>
      </c>
    </row>
    <row r="36" spans="1:14" ht="75" x14ac:dyDescent="0.35">
      <c r="A36" s="47">
        <f t="shared" si="0"/>
        <v>35</v>
      </c>
      <c r="B36" s="48" t="s">
        <v>17</v>
      </c>
      <c r="C36" s="49" t="s">
        <v>49</v>
      </c>
      <c r="D36" s="50" t="s">
        <v>217</v>
      </c>
      <c r="E36" s="51"/>
      <c r="F36" s="49" t="str">
        <f t="shared" ca="1" si="1"/>
        <v>Mereu deschis</v>
      </c>
      <c r="G36" s="49" t="s">
        <v>218</v>
      </c>
      <c r="H36" s="49" t="s">
        <v>219</v>
      </c>
      <c r="I36" s="49" t="s">
        <v>82</v>
      </c>
      <c r="J36" s="49"/>
      <c r="K36" s="51">
        <v>45658</v>
      </c>
      <c r="L36" s="51"/>
      <c r="M36" s="49" t="s">
        <v>83</v>
      </c>
      <c r="N36" s="52" t="s">
        <v>220</v>
      </c>
    </row>
    <row r="37" spans="1:14" ht="100" x14ac:dyDescent="0.35">
      <c r="A37" s="47">
        <f t="shared" si="0"/>
        <v>36</v>
      </c>
      <c r="B37" s="48" t="s">
        <v>17</v>
      </c>
      <c r="C37" s="49" t="s">
        <v>49</v>
      </c>
      <c r="D37" s="50" t="s">
        <v>221</v>
      </c>
      <c r="E37" s="51"/>
      <c r="F37" s="49" t="str">
        <f t="shared" ca="1" si="1"/>
        <v>Mereu deschis</v>
      </c>
      <c r="G37" s="49" t="s">
        <v>222</v>
      </c>
      <c r="H37" s="49" t="s">
        <v>124</v>
      </c>
      <c r="I37" s="49" t="s">
        <v>82</v>
      </c>
      <c r="J37" s="49"/>
      <c r="K37" s="51">
        <v>45658</v>
      </c>
      <c r="L37" s="51"/>
      <c r="M37" s="49" t="s">
        <v>53</v>
      </c>
      <c r="N37" s="52" t="s">
        <v>223</v>
      </c>
    </row>
    <row r="38" spans="1:14" ht="75" x14ac:dyDescent="0.35">
      <c r="A38" s="47">
        <f t="shared" si="0"/>
        <v>37</v>
      </c>
      <c r="B38" s="48" t="s">
        <v>17</v>
      </c>
      <c r="C38" s="49" t="s">
        <v>49</v>
      </c>
      <c r="D38" s="50" t="s">
        <v>224</v>
      </c>
      <c r="E38" s="51"/>
      <c r="F38" s="49" t="str">
        <f t="shared" ca="1" si="1"/>
        <v>Mereu deschis</v>
      </c>
      <c r="G38" s="49" t="s">
        <v>225</v>
      </c>
      <c r="H38" s="49" t="s">
        <v>124</v>
      </c>
      <c r="I38" s="49" t="s">
        <v>82</v>
      </c>
      <c r="J38" s="49"/>
      <c r="K38" s="51">
        <v>45658</v>
      </c>
      <c r="L38" s="51"/>
      <c r="M38" s="49" t="s">
        <v>53</v>
      </c>
      <c r="N38" s="52" t="s">
        <v>226</v>
      </c>
    </row>
    <row r="39" spans="1:14" ht="225" x14ac:dyDescent="0.35">
      <c r="A39" s="47">
        <f t="shared" si="0"/>
        <v>38</v>
      </c>
      <c r="B39" s="48" t="s">
        <v>17</v>
      </c>
      <c r="C39" s="49" t="s">
        <v>49</v>
      </c>
      <c r="D39" s="50" t="s">
        <v>227</v>
      </c>
      <c r="E39" s="51"/>
      <c r="F39" s="49" t="str">
        <f t="shared" ca="1" si="1"/>
        <v>Mereu deschis</v>
      </c>
      <c r="G39" s="49" t="s">
        <v>228</v>
      </c>
      <c r="H39" s="49" t="s">
        <v>154</v>
      </c>
      <c r="I39" s="49" t="s">
        <v>74</v>
      </c>
      <c r="J39" s="49"/>
      <c r="K39" s="51"/>
      <c r="L39" s="51"/>
      <c r="M39" s="49" t="s">
        <v>53</v>
      </c>
      <c r="N39" s="52" t="s">
        <v>226</v>
      </c>
    </row>
    <row r="40" spans="1:14" ht="87.5" x14ac:dyDescent="0.35">
      <c r="A40" s="47">
        <f t="shared" si="0"/>
        <v>39</v>
      </c>
      <c r="B40" s="48" t="s">
        <v>17</v>
      </c>
      <c r="C40" s="49" t="s">
        <v>49</v>
      </c>
      <c r="D40" s="50" t="s">
        <v>229</v>
      </c>
      <c r="E40" s="51"/>
      <c r="F40" s="49" t="str">
        <f t="shared" ca="1" si="1"/>
        <v>Mereu deschis</v>
      </c>
      <c r="G40" s="49" t="s">
        <v>230</v>
      </c>
      <c r="H40" s="49" t="s">
        <v>124</v>
      </c>
      <c r="I40" s="49" t="s">
        <v>82</v>
      </c>
      <c r="J40" s="49"/>
      <c r="K40" s="51">
        <v>45526</v>
      </c>
      <c r="L40" s="51"/>
      <c r="M40" s="49" t="s">
        <v>53</v>
      </c>
      <c r="N40" s="52" t="s">
        <v>231</v>
      </c>
    </row>
    <row r="41" spans="1:14" ht="50" x14ac:dyDescent="0.35">
      <c r="A41" s="47">
        <f t="shared" si="0"/>
        <v>40</v>
      </c>
      <c r="B41" s="48" t="s">
        <v>17</v>
      </c>
      <c r="C41" s="49" t="s">
        <v>49</v>
      </c>
      <c r="D41" s="50" t="s">
        <v>232</v>
      </c>
      <c r="E41" s="51"/>
      <c r="F41" s="49" t="str">
        <f t="shared" ca="1" si="1"/>
        <v>Mereu deschis</v>
      </c>
      <c r="G41" s="49" t="s">
        <v>233</v>
      </c>
      <c r="H41" s="49" t="s">
        <v>124</v>
      </c>
      <c r="I41" s="49" t="s">
        <v>82</v>
      </c>
      <c r="J41" s="49"/>
      <c r="K41" s="51">
        <v>45658</v>
      </c>
      <c r="L41" s="51"/>
      <c r="M41" s="49" t="s">
        <v>53</v>
      </c>
      <c r="N41" s="52" t="s">
        <v>234</v>
      </c>
    </row>
  </sheetData>
  <autoFilter ref="A1:N41" xr:uid="{00000000-0009-0000-0000-000007000000}"/>
  <conditionalFormatting sqref="F2:F41">
    <cfRule type="expression" dxfId="9" priority="2">
      <formula>OR(LEFT(F2,6)="Urgent",LEFT(F2,10)="Se închide")</formula>
    </cfRule>
    <cfRule type="expression" dxfId="8" priority="3">
      <formula>F2="Termen depășit"</formula>
    </cfRule>
  </conditionalFormatting>
  <hyperlinks>
    <hyperlink ref="N2" r:id="rId1" xr:uid="{00000000-0004-0000-0700-000000000000}"/>
    <hyperlink ref="N3" r:id="rId2" xr:uid="{00000000-0004-0000-0700-000001000000}"/>
    <hyperlink ref="N4" r:id="rId3" xr:uid="{00000000-0004-0000-0700-000002000000}"/>
    <hyperlink ref="N5" r:id="rId4" xr:uid="{00000000-0004-0000-0700-000003000000}"/>
    <hyperlink ref="N6" r:id="rId5" xr:uid="{00000000-0004-0000-0700-000004000000}"/>
    <hyperlink ref="N7" r:id="rId6" xr:uid="{00000000-0004-0000-0700-000005000000}"/>
    <hyperlink ref="N8" r:id="rId7" xr:uid="{00000000-0004-0000-0700-000006000000}"/>
    <hyperlink ref="N9" r:id="rId8" xr:uid="{00000000-0004-0000-0700-000007000000}"/>
    <hyperlink ref="N10" r:id="rId9" xr:uid="{00000000-0004-0000-0700-000008000000}"/>
    <hyperlink ref="N11" r:id="rId10" xr:uid="{00000000-0004-0000-0700-000009000000}"/>
    <hyperlink ref="N12" r:id="rId11" xr:uid="{00000000-0004-0000-0700-00000A000000}"/>
    <hyperlink ref="N13" r:id="rId12" xr:uid="{00000000-0004-0000-0700-00000B000000}"/>
    <hyperlink ref="N14" r:id="rId13" xr:uid="{00000000-0004-0000-0700-00000C000000}"/>
    <hyperlink ref="N15" r:id="rId14" xr:uid="{00000000-0004-0000-0700-00000D000000}"/>
    <hyperlink ref="N16" r:id="rId15" xr:uid="{00000000-0004-0000-0700-00000E000000}"/>
    <hyperlink ref="N17" r:id="rId16" xr:uid="{00000000-0004-0000-0700-00000F000000}"/>
    <hyperlink ref="N18" r:id="rId17" xr:uid="{00000000-0004-0000-0700-000010000000}"/>
    <hyperlink ref="N19" r:id="rId18" xr:uid="{00000000-0004-0000-0700-000011000000}"/>
    <hyperlink ref="N20" r:id="rId19" xr:uid="{00000000-0004-0000-0700-000012000000}"/>
    <hyperlink ref="N21" r:id="rId20" xr:uid="{00000000-0004-0000-0700-000013000000}"/>
    <hyperlink ref="N22" r:id="rId21" xr:uid="{00000000-0004-0000-0700-000014000000}"/>
    <hyperlink ref="N23" r:id="rId22" xr:uid="{00000000-0004-0000-0700-000015000000}"/>
    <hyperlink ref="N24" r:id="rId23" xr:uid="{00000000-0004-0000-0700-000016000000}"/>
    <hyperlink ref="N25" r:id="rId24" xr:uid="{00000000-0004-0000-0700-000017000000}"/>
    <hyperlink ref="N26" r:id="rId25" xr:uid="{00000000-0004-0000-0700-000018000000}"/>
    <hyperlink ref="N27" r:id="rId26" xr:uid="{00000000-0004-0000-0700-000019000000}"/>
    <hyperlink ref="N28" r:id="rId27" xr:uid="{00000000-0004-0000-0700-00001A000000}"/>
    <hyperlink ref="N29" r:id="rId28" xr:uid="{00000000-0004-0000-0700-00001B000000}"/>
    <hyperlink ref="N30" r:id="rId29" xr:uid="{00000000-0004-0000-0700-00001C000000}"/>
    <hyperlink ref="N31" r:id="rId30" xr:uid="{00000000-0004-0000-0700-00001D000000}"/>
    <hyperlink ref="N32" r:id="rId31" xr:uid="{00000000-0004-0000-0700-00001E000000}"/>
    <hyperlink ref="N33" r:id="rId32" xr:uid="{00000000-0004-0000-0700-00001F000000}"/>
    <hyperlink ref="N34" r:id="rId33" xr:uid="{00000000-0004-0000-0700-000020000000}"/>
    <hyperlink ref="N35" r:id="rId34" xr:uid="{00000000-0004-0000-0700-000021000000}"/>
    <hyperlink ref="N36" r:id="rId35" xr:uid="{00000000-0004-0000-0700-000022000000}"/>
    <hyperlink ref="N37" r:id="rId36" xr:uid="{00000000-0004-0000-0700-000023000000}"/>
    <hyperlink ref="N38" r:id="rId37" xr:uid="{00000000-0004-0000-0700-000024000000}"/>
    <hyperlink ref="N39" r:id="rId38" xr:uid="{00000000-0004-0000-0700-000025000000}"/>
    <hyperlink ref="N40" r:id="rId39" xr:uid="{00000000-0004-0000-0700-000026000000}"/>
    <hyperlink ref="N41" r:id="rId40" xr:uid="{00000000-0004-0000-0700-000027000000}"/>
  </hyperlink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392B"/>
  </sheetPr>
  <dimension ref="A1:N23"/>
  <sheetViews>
    <sheetView zoomScaleNormal="100" workbookViewId="0">
      <pane xSplit="4" ySplit="1" topLeftCell="E2" activePane="bottomRight" state="frozen"/>
      <selection pane="topRight" activeCell="E1" sqref="E1"/>
      <selection pane="bottomLeft" activeCell="A2" sqref="A2"/>
      <selection pane="bottomRight" activeCell="G2" sqref="G2"/>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x14ac:dyDescent="0.35">
      <c r="A1" s="83" t="s">
        <v>23</v>
      </c>
      <c r="B1" s="83" t="s">
        <v>24</v>
      </c>
      <c r="C1" s="83" t="s">
        <v>25</v>
      </c>
      <c r="D1" s="83" t="s">
        <v>26</v>
      </c>
      <c r="E1" s="83" t="s">
        <v>27</v>
      </c>
      <c r="F1" s="83" t="s">
        <v>28</v>
      </c>
      <c r="G1" s="83" t="s">
        <v>29</v>
      </c>
      <c r="H1" s="83" t="s">
        <v>30</v>
      </c>
      <c r="I1" s="83" t="s">
        <v>31</v>
      </c>
      <c r="J1" s="83" t="s">
        <v>32</v>
      </c>
      <c r="K1" s="83" t="s">
        <v>33</v>
      </c>
      <c r="L1" s="83" t="s">
        <v>34</v>
      </c>
      <c r="M1" s="83" t="s">
        <v>35</v>
      </c>
      <c r="N1" s="83" t="s">
        <v>36</v>
      </c>
    </row>
    <row r="2" spans="1:14" ht="137.5" x14ac:dyDescent="0.35">
      <c r="A2" s="53">
        <f t="shared" ref="A2:A23" si="0">ROW()-1</f>
        <v>1</v>
      </c>
      <c r="B2" s="54" t="s">
        <v>18</v>
      </c>
      <c r="C2" s="55" t="s">
        <v>112</v>
      </c>
      <c r="D2" s="56" t="s">
        <v>235</v>
      </c>
      <c r="E2" s="57">
        <v>46328</v>
      </c>
      <c r="F2" s="55" t="str">
        <f t="shared" ref="F2:F23" ca="1" si="1">IF(E2="",IF(LEFT(I2,2)="NO","Mereu deschis","Fără termen fix"),IF(E2&lt;TODAY(),"Termen depășit",IF(E2=TODAY(),"Se închide AZI",IF(E2-TODAY()&lt;=14,"Urgent ("&amp;(E2-TODAY())&amp;" zile)",(E2-TODAY())&amp;" zile rămase"))))</f>
        <v>18 zile rămase</v>
      </c>
      <c r="G2" s="55" t="s">
        <v>236</v>
      </c>
      <c r="H2" s="55" t="s">
        <v>103</v>
      </c>
      <c r="I2" s="55" t="s">
        <v>41</v>
      </c>
      <c r="J2" s="55"/>
      <c r="K2" s="57"/>
      <c r="L2" s="57">
        <v>46328</v>
      </c>
      <c r="M2" s="55" t="s">
        <v>59</v>
      </c>
      <c r="N2" s="58" t="s">
        <v>237</v>
      </c>
    </row>
    <row r="3" spans="1:14" ht="75" x14ac:dyDescent="0.35">
      <c r="A3" s="53">
        <f t="shared" si="0"/>
        <v>2</v>
      </c>
      <c r="B3" s="54" t="s">
        <v>18</v>
      </c>
      <c r="C3" s="55" t="s">
        <v>37</v>
      </c>
      <c r="D3" s="56" t="s">
        <v>238</v>
      </c>
      <c r="E3" s="57">
        <v>46328</v>
      </c>
      <c r="F3" s="55" t="str">
        <f t="shared" ca="1" si="1"/>
        <v>18 zile rămase</v>
      </c>
      <c r="G3" s="55" t="s">
        <v>239</v>
      </c>
      <c r="H3" s="55" t="s">
        <v>240</v>
      </c>
      <c r="I3" s="55" t="s">
        <v>41</v>
      </c>
      <c r="J3" s="55"/>
      <c r="K3" s="57"/>
      <c r="L3" s="57">
        <v>46328</v>
      </c>
      <c r="M3" s="55" t="s">
        <v>59</v>
      </c>
      <c r="N3" s="58" t="s">
        <v>241</v>
      </c>
    </row>
    <row r="4" spans="1:14" ht="62.5" x14ac:dyDescent="0.35">
      <c r="A4" s="53">
        <f t="shared" si="0"/>
        <v>3</v>
      </c>
      <c r="B4" s="54" t="s">
        <v>18</v>
      </c>
      <c r="C4" s="55" t="s">
        <v>112</v>
      </c>
      <c r="D4" s="56" t="s">
        <v>242</v>
      </c>
      <c r="E4" s="57">
        <v>46328</v>
      </c>
      <c r="F4" s="55" t="str">
        <f t="shared" ca="1" si="1"/>
        <v>18 zile rămase</v>
      </c>
      <c r="G4" s="55" t="s">
        <v>243</v>
      </c>
      <c r="H4" s="55" t="s">
        <v>194</v>
      </c>
      <c r="I4" s="55" t="s">
        <v>41</v>
      </c>
      <c r="J4" s="55"/>
      <c r="K4" s="57"/>
      <c r="L4" s="57">
        <v>46328</v>
      </c>
      <c r="M4" s="55" t="s">
        <v>92</v>
      </c>
      <c r="N4" s="58" t="s">
        <v>244</v>
      </c>
    </row>
    <row r="5" spans="1:14" ht="125" x14ac:dyDescent="0.35">
      <c r="A5" s="53">
        <f t="shared" si="0"/>
        <v>4</v>
      </c>
      <c r="B5" s="54" t="s">
        <v>18</v>
      </c>
      <c r="C5" s="55" t="s">
        <v>112</v>
      </c>
      <c r="D5" s="56" t="s">
        <v>245</v>
      </c>
      <c r="E5" s="57">
        <v>46328</v>
      </c>
      <c r="F5" s="55" t="str">
        <f t="shared" ca="1" si="1"/>
        <v>18 zile rămase</v>
      </c>
      <c r="G5" s="55" t="s">
        <v>246</v>
      </c>
      <c r="H5" s="55" t="s">
        <v>103</v>
      </c>
      <c r="I5" s="55" t="s">
        <v>41</v>
      </c>
      <c r="J5" s="55"/>
      <c r="K5" s="57"/>
      <c r="L5" s="57">
        <v>46328</v>
      </c>
      <c r="M5" s="55" t="s">
        <v>59</v>
      </c>
      <c r="N5" s="58" t="s">
        <v>247</v>
      </c>
    </row>
    <row r="6" spans="1:14" ht="75" x14ac:dyDescent="0.35">
      <c r="A6" s="53">
        <f t="shared" si="0"/>
        <v>5</v>
      </c>
      <c r="B6" s="54" t="s">
        <v>18</v>
      </c>
      <c r="C6" s="55" t="s">
        <v>49</v>
      </c>
      <c r="D6" s="56" t="s">
        <v>248</v>
      </c>
      <c r="E6" s="57">
        <v>46328</v>
      </c>
      <c r="F6" s="55" t="str">
        <f t="shared" ca="1" si="1"/>
        <v>18 zile rămase</v>
      </c>
      <c r="G6" s="55" t="s">
        <v>249</v>
      </c>
      <c r="H6" s="55" t="s">
        <v>103</v>
      </c>
      <c r="I6" s="55" t="s">
        <v>41</v>
      </c>
      <c r="J6" s="55"/>
      <c r="K6" s="57"/>
      <c r="L6" s="57">
        <v>46328</v>
      </c>
      <c r="M6" s="55" t="s">
        <v>59</v>
      </c>
      <c r="N6" s="58" t="s">
        <v>250</v>
      </c>
    </row>
    <row r="7" spans="1:14" ht="137.5" x14ac:dyDescent="0.35">
      <c r="A7" s="53">
        <f t="shared" si="0"/>
        <v>6</v>
      </c>
      <c r="B7" s="54" t="s">
        <v>18</v>
      </c>
      <c r="C7" s="55" t="s">
        <v>112</v>
      </c>
      <c r="D7" s="56" t="s">
        <v>251</v>
      </c>
      <c r="E7" s="57">
        <v>46328</v>
      </c>
      <c r="F7" s="55" t="str">
        <f t="shared" ca="1" si="1"/>
        <v>18 zile rămase</v>
      </c>
      <c r="G7" s="55" t="s">
        <v>252</v>
      </c>
      <c r="H7" s="55" t="s">
        <v>103</v>
      </c>
      <c r="I7" s="55" t="s">
        <v>41</v>
      </c>
      <c r="J7" s="55"/>
      <c r="K7" s="57"/>
      <c r="L7" s="57">
        <v>46328</v>
      </c>
      <c r="M7" s="55" t="s">
        <v>59</v>
      </c>
      <c r="N7" s="58" t="s">
        <v>253</v>
      </c>
    </row>
    <row r="8" spans="1:14" ht="75" x14ac:dyDescent="0.35">
      <c r="A8" s="53">
        <f t="shared" si="0"/>
        <v>7</v>
      </c>
      <c r="B8" s="54" t="s">
        <v>18</v>
      </c>
      <c r="C8" s="55" t="s">
        <v>49</v>
      </c>
      <c r="D8" s="56" t="s">
        <v>254</v>
      </c>
      <c r="E8" s="57">
        <v>46341</v>
      </c>
      <c r="F8" s="55" t="str">
        <f t="shared" ca="1" si="1"/>
        <v>31 zile rămase</v>
      </c>
      <c r="G8" s="55" t="s">
        <v>255</v>
      </c>
      <c r="H8" s="55" t="s">
        <v>81</v>
      </c>
      <c r="I8" s="55" t="s">
        <v>41</v>
      </c>
      <c r="J8" s="55"/>
      <c r="K8" s="57"/>
      <c r="L8" s="57">
        <v>46341</v>
      </c>
      <c r="M8" s="55" t="s">
        <v>53</v>
      </c>
      <c r="N8" s="58" t="s">
        <v>256</v>
      </c>
    </row>
    <row r="9" spans="1:14" ht="137.5" x14ac:dyDescent="0.35">
      <c r="A9" s="53">
        <f t="shared" si="0"/>
        <v>8</v>
      </c>
      <c r="B9" s="54" t="s">
        <v>18</v>
      </c>
      <c r="C9" s="55" t="s">
        <v>49</v>
      </c>
      <c r="D9" s="56" t="s">
        <v>257</v>
      </c>
      <c r="E9" s="57"/>
      <c r="F9" s="55" t="str">
        <f t="shared" ca="1" si="1"/>
        <v>Mereu deschis</v>
      </c>
      <c r="G9" s="55" t="s">
        <v>258</v>
      </c>
      <c r="H9" s="55" t="s">
        <v>219</v>
      </c>
      <c r="I9" s="55" t="s">
        <v>74</v>
      </c>
      <c r="J9" s="55"/>
      <c r="K9" s="57"/>
      <c r="L9" s="57"/>
      <c r="M9" s="55" t="s">
        <v>53</v>
      </c>
      <c r="N9" s="58" t="s">
        <v>259</v>
      </c>
    </row>
    <row r="10" spans="1:14" ht="25" x14ac:dyDescent="0.35">
      <c r="A10" s="53">
        <f t="shared" si="0"/>
        <v>9</v>
      </c>
      <c r="B10" s="54" t="s">
        <v>18</v>
      </c>
      <c r="C10" s="55" t="s">
        <v>49</v>
      </c>
      <c r="D10" s="56" t="s">
        <v>260</v>
      </c>
      <c r="E10" s="57"/>
      <c r="F10" s="55" t="str">
        <f t="shared" ca="1" si="1"/>
        <v>Mereu deschis</v>
      </c>
      <c r="G10" s="55" t="s">
        <v>261</v>
      </c>
      <c r="H10" s="55" t="s">
        <v>81</v>
      </c>
      <c r="I10" s="55" t="s">
        <v>82</v>
      </c>
      <c r="J10" s="55"/>
      <c r="K10" s="57"/>
      <c r="L10" s="57"/>
      <c r="M10" s="55" t="s">
        <v>53</v>
      </c>
      <c r="N10" s="58" t="s">
        <v>262</v>
      </c>
    </row>
    <row r="11" spans="1:14" ht="25" x14ac:dyDescent="0.35">
      <c r="A11" s="53">
        <f t="shared" si="0"/>
        <v>10</v>
      </c>
      <c r="B11" s="54" t="s">
        <v>18</v>
      </c>
      <c r="C11" s="55" t="s">
        <v>49</v>
      </c>
      <c r="D11" s="56" t="s">
        <v>263</v>
      </c>
      <c r="E11" s="57"/>
      <c r="F11" s="55" t="str">
        <f t="shared" ca="1" si="1"/>
        <v>Mereu deschis</v>
      </c>
      <c r="G11" s="55" t="s">
        <v>264</v>
      </c>
      <c r="H11" s="55" t="s">
        <v>265</v>
      </c>
      <c r="I11" s="55" t="s">
        <v>82</v>
      </c>
      <c r="J11" s="55"/>
      <c r="K11" s="57"/>
      <c r="L11" s="57"/>
      <c r="M11" s="55" t="s">
        <v>53</v>
      </c>
      <c r="N11" s="58" t="s">
        <v>266</v>
      </c>
    </row>
    <row r="12" spans="1:14" ht="137.5" x14ac:dyDescent="0.35">
      <c r="A12" s="53">
        <f t="shared" si="0"/>
        <v>11</v>
      </c>
      <c r="B12" s="54" t="s">
        <v>18</v>
      </c>
      <c r="C12" s="55" t="s">
        <v>267</v>
      </c>
      <c r="D12" s="56" t="s">
        <v>268</v>
      </c>
      <c r="E12" s="57"/>
      <c r="F12" s="55" t="str">
        <f t="shared" ca="1" si="1"/>
        <v>Mereu deschis</v>
      </c>
      <c r="G12" s="55" t="s">
        <v>269</v>
      </c>
      <c r="H12" s="55" t="s">
        <v>40</v>
      </c>
      <c r="I12" s="55" t="s">
        <v>74</v>
      </c>
      <c r="J12" s="55"/>
      <c r="K12" s="57"/>
      <c r="L12" s="57"/>
      <c r="M12" s="55" t="s">
        <v>53</v>
      </c>
      <c r="N12" s="58" t="s">
        <v>270</v>
      </c>
    </row>
    <row r="13" spans="1:14" ht="112.5" x14ac:dyDescent="0.35">
      <c r="A13" s="53">
        <f t="shared" si="0"/>
        <v>12</v>
      </c>
      <c r="B13" s="54" t="s">
        <v>18</v>
      </c>
      <c r="C13" s="55" t="s">
        <v>49</v>
      </c>
      <c r="D13" s="56" t="s">
        <v>271</v>
      </c>
      <c r="E13" s="57"/>
      <c r="F13" s="55" t="str">
        <f t="shared" ca="1" si="1"/>
        <v>Mereu deschis</v>
      </c>
      <c r="G13" s="55" t="s">
        <v>272</v>
      </c>
      <c r="H13" s="55" t="s">
        <v>219</v>
      </c>
      <c r="I13" s="55" t="s">
        <v>74</v>
      </c>
      <c r="J13" s="55"/>
      <c r="K13" s="57"/>
      <c r="L13" s="57"/>
      <c r="M13" s="55" t="s">
        <v>53</v>
      </c>
      <c r="N13" s="58" t="s">
        <v>273</v>
      </c>
    </row>
    <row r="14" spans="1:14" ht="137.5" x14ac:dyDescent="0.35">
      <c r="A14" s="53">
        <f t="shared" si="0"/>
        <v>13</v>
      </c>
      <c r="B14" s="54" t="s">
        <v>18</v>
      </c>
      <c r="C14" s="55" t="s">
        <v>49</v>
      </c>
      <c r="D14" s="56" t="s">
        <v>274</v>
      </c>
      <c r="E14" s="57"/>
      <c r="F14" s="55" t="str">
        <f t="shared" ca="1" si="1"/>
        <v>Mereu deschis</v>
      </c>
      <c r="G14" s="55" t="s">
        <v>275</v>
      </c>
      <c r="H14" s="55" t="s">
        <v>219</v>
      </c>
      <c r="I14" s="55" t="s">
        <v>74</v>
      </c>
      <c r="J14" s="55"/>
      <c r="K14" s="57"/>
      <c r="L14" s="57"/>
      <c r="M14" s="55" t="s">
        <v>53</v>
      </c>
      <c r="N14" s="58" t="s">
        <v>276</v>
      </c>
    </row>
    <row r="15" spans="1:14" ht="25" x14ac:dyDescent="0.35">
      <c r="A15" s="53">
        <f t="shared" si="0"/>
        <v>14</v>
      </c>
      <c r="B15" s="54" t="s">
        <v>18</v>
      </c>
      <c r="C15" s="55" t="s">
        <v>49</v>
      </c>
      <c r="D15" s="56" t="s">
        <v>277</v>
      </c>
      <c r="E15" s="57"/>
      <c r="F15" s="55" t="str">
        <f t="shared" ca="1" si="1"/>
        <v>Mereu deschis</v>
      </c>
      <c r="G15" s="55" t="s">
        <v>278</v>
      </c>
      <c r="H15" s="55" t="s">
        <v>81</v>
      </c>
      <c r="I15" s="55" t="s">
        <v>82</v>
      </c>
      <c r="J15" s="55"/>
      <c r="K15" s="57"/>
      <c r="L15" s="57"/>
      <c r="M15" s="55" t="s">
        <v>53</v>
      </c>
      <c r="N15" s="58" t="s">
        <v>279</v>
      </c>
    </row>
    <row r="16" spans="1:14" ht="25" x14ac:dyDescent="0.35">
      <c r="A16" s="53">
        <f t="shared" si="0"/>
        <v>15</v>
      </c>
      <c r="B16" s="54" t="s">
        <v>18</v>
      </c>
      <c r="C16" s="55" t="s">
        <v>49</v>
      </c>
      <c r="D16" s="56" t="s">
        <v>280</v>
      </c>
      <c r="E16" s="57"/>
      <c r="F16" s="55" t="str">
        <f t="shared" ca="1" si="1"/>
        <v>Mereu deschis</v>
      </c>
      <c r="G16" s="55" t="s">
        <v>281</v>
      </c>
      <c r="H16" s="55" t="s">
        <v>81</v>
      </c>
      <c r="I16" s="55" t="s">
        <v>82</v>
      </c>
      <c r="J16" s="55"/>
      <c r="K16" s="57"/>
      <c r="L16" s="57"/>
      <c r="M16" s="55" t="s">
        <v>53</v>
      </c>
      <c r="N16" s="58" t="s">
        <v>282</v>
      </c>
    </row>
    <row r="17" spans="1:14" ht="62.5" x14ac:dyDescent="0.35">
      <c r="A17" s="53">
        <f t="shared" si="0"/>
        <v>16</v>
      </c>
      <c r="B17" s="54" t="s">
        <v>18</v>
      </c>
      <c r="C17" s="55" t="s">
        <v>283</v>
      </c>
      <c r="D17" s="56" t="s">
        <v>284</v>
      </c>
      <c r="E17" s="57"/>
      <c r="F17" s="55" t="str">
        <f t="shared" ca="1" si="1"/>
        <v>Mereu deschis</v>
      </c>
      <c r="G17" s="55" t="s">
        <v>285</v>
      </c>
      <c r="H17" s="55" t="s">
        <v>194</v>
      </c>
      <c r="I17" s="55" t="s">
        <v>82</v>
      </c>
      <c r="J17" s="55"/>
      <c r="K17" s="57"/>
      <c r="L17" s="57"/>
      <c r="M17" s="55" t="s">
        <v>83</v>
      </c>
      <c r="N17" s="58" t="s">
        <v>286</v>
      </c>
    </row>
    <row r="18" spans="1:14" ht="62.5" x14ac:dyDescent="0.35">
      <c r="A18" s="53">
        <f t="shared" si="0"/>
        <v>17</v>
      </c>
      <c r="B18" s="54" t="s">
        <v>18</v>
      </c>
      <c r="C18" s="55" t="s">
        <v>287</v>
      </c>
      <c r="D18" s="56" t="s">
        <v>288</v>
      </c>
      <c r="E18" s="57"/>
      <c r="F18" s="55" t="str">
        <f t="shared" ca="1" si="1"/>
        <v>Mereu deschis</v>
      </c>
      <c r="G18" s="55" t="s">
        <v>289</v>
      </c>
      <c r="H18" s="55" t="s">
        <v>219</v>
      </c>
      <c r="I18" s="55" t="s">
        <v>82</v>
      </c>
      <c r="J18" s="55"/>
      <c r="K18" s="57"/>
      <c r="L18" s="57"/>
      <c r="M18" s="55" t="s">
        <v>83</v>
      </c>
      <c r="N18" s="58" t="s">
        <v>290</v>
      </c>
    </row>
    <row r="19" spans="1:14" ht="87.5" x14ac:dyDescent="0.35">
      <c r="A19" s="53">
        <f t="shared" si="0"/>
        <v>18</v>
      </c>
      <c r="B19" s="54" t="s">
        <v>18</v>
      </c>
      <c r="C19" s="55" t="s">
        <v>55</v>
      </c>
      <c r="D19" s="56" t="s">
        <v>291</v>
      </c>
      <c r="E19" s="57"/>
      <c r="F19" s="55" t="str">
        <f t="shared" ca="1" si="1"/>
        <v>Mereu deschis</v>
      </c>
      <c r="G19" s="55" t="s">
        <v>292</v>
      </c>
      <c r="H19" s="55" t="s">
        <v>46</v>
      </c>
      <c r="I19" s="55" t="s">
        <v>74</v>
      </c>
      <c r="J19" s="55"/>
      <c r="K19" s="57"/>
      <c r="L19" s="57"/>
      <c r="M19" s="55" t="s">
        <v>47</v>
      </c>
      <c r="N19" s="58" t="s">
        <v>293</v>
      </c>
    </row>
    <row r="20" spans="1:14" ht="25" x14ac:dyDescent="0.35">
      <c r="A20" s="53">
        <f t="shared" si="0"/>
        <v>19</v>
      </c>
      <c r="B20" s="54" t="s">
        <v>18</v>
      </c>
      <c r="C20" s="55" t="s">
        <v>294</v>
      </c>
      <c r="D20" s="56" t="s">
        <v>295</v>
      </c>
      <c r="E20" s="57"/>
      <c r="F20" s="55" t="str">
        <f t="shared" ca="1" si="1"/>
        <v>Mereu deschis</v>
      </c>
      <c r="G20" s="55" t="s">
        <v>296</v>
      </c>
      <c r="H20" s="55" t="s">
        <v>81</v>
      </c>
      <c r="I20" s="55" t="s">
        <v>82</v>
      </c>
      <c r="J20" s="55"/>
      <c r="K20" s="57"/>
      <c r="L20" s="57"/>
      <c r="M20" s="55" t="s">
        <v>53</v>
      </c>
      <c r="N20" s="58" t="s">
        <v>297</v>
      </c>
    </row>
    <row r="21" spans="1:14" ht="50" x14ac:dyDescent="0.35">
      <c r="A21" s="53">
        <f t="shared" si="0"/>
        <v>20</v>
      </c>
      <c r="B21" s="54" t="s">
        <v>18</v>
      </c>
      <c r="C21" s="55" t="s">
        <v>287</v>
      </c>
      <c r="D21" s="56" t="s">
        <v>298</v>
      </c>
      <c r="E21" s="57"/>
      <c r="F21" s="55" t="str">
        <f t="shared" ca="1" si="1"/>
        <v>Mereu deschis</v>
      </c>
      <c r="G21" s="55" t="s">
        <v>299</v>
      </c>
      <c r="H21" s="55" t="s">
        <v>219</v>
      </c>
      <c r="I21" s="55" t="s">
        <v>82</v>
      </c>
      <c r="J21" s="55"/>
      <c r="K21" s="57"/>
      <c r="L21" s="57"/>
      <c r="M21" s="55" t="s">
        <v>83</v>
      </c>
      <c r="N21" s="58" t="s">
        <v>300</v>
      </c>
    </row>
    <row r="22" spans="1:14" ht="25" x14ac:dyDescent="0.35">
      <c r="A22" s="53">
        <f t="shared" si="0"/>
        <v>21</v>
      </c>
      <c r="B22" s="54" t="s">
        <v>18</v>
      </c>
      <c r="C22" s="55" t="s">
        <v>49</v>
      </c>
      <c r="D22" s="56" t="s">
        <v>301</v>
      </c>
      <c r="E22" s="57"/>
      <c r="F22" s="55" t="str">
        <f t="shared" ca="1" si="1"/>
        <v>Mereu deschis</v>
      </c>
      <c r="G22" s="55" t="s">
        <v>302</v>
      </c>
      <c r="H22" s="55" t="s">
        <v>303</v>
      </c>
      <c r="I22" s="55" t="s">
        <v>82</v>
      </c>
      <c r="J22" s="55"/>
      <c r="K22" s="57"/>
      <c r="L22" s="57"/>
      <c r="M22" s="55" t="s">
        <v>53</v>
      </c>
      <c r="N22" s="58" t="s">
        <v>304</v>
      </c>
    </row>
    <row r="23" spans="1:14" ht="175" x14ac:dyDescent="0.35">
      <c r="A23" s="53">
        <f t="shared" si="0"/>
        <v>22</v>
      </c>
      <c r="B23" s="54" t="s">
        <v>18</v>
      </c>
      <c r="C23" s="55" t="s">
        <v>283</v>
      </c>
      <c r="D23" s="56" t="s">
        <v>305</v>
      </c>
      <c r="E23" s="57"/>
      <c r="F23" s="55" t="str">
        <f t="shared" ca="1" si="1"/>
        <v>Mereu deschis</v>
      </c>
      <c r="G23" s="55" t="s">
        <v>306</v>
      </c>
      <c r="H23" s="55" t="s">
        <v>240</v>
      </c>
      <c r="I23" s="55" t="s">
        <v>82</v>
      </c>
      <c r="J23" s="55"/>
      <c r="K23" s="57"/>
      <c r="L23" s="57"/>
      <c r="M23" s="55" t="s">
        <v>83</v>
      </c>
      <c r="N23" s="58" t="s">
        <v>307</v>
      </c>
    </row>
  </sheetData>
  <autoFilter ref="A1:N23" xr:uid="{00000000-0009-0000-0000-000008000000}"/>
  <conditionalFormatting sqref="F2:F23">
    <cfRule type="expression" dxfId="7" priority="2">
      <formula>OR(LEFT(F2,6)="Urgent",LEFT(F2,10)="Se închide")</formula>
    </cfRule>
    <cfRule type="expression" dxfId="6" priority="3">
      <formula>F2="Termen depășit"</formula>
    </cfRule>
  </conditionalFormatting>
  <hyperlinks>
    <hyperlink ref="N2" r:id="rId1" xr:uid="{00000000-0004-0000-0800-000000000000}"/>
    <hyperlink ref="N3" r:id="rId2" xr:uid="{00000000-0004-0000-0800-000001000000}"/>
    <hyperlink ref="N4" r:id="rId3" xr:uid="{00000000-0004-0000-0800-000002000000}"/>
    <hyperlink ref="N5" r:id="rId4" xr:uid="{00000000-0004-0000-0800-000003000000}"/>
    <hyperlink ref="N6" r:id="rId5" xr:uid="{00000000-0004-0000-0800-000004000000}"/>
    <hyperlink ref="N7" r:id="rId6" xr:uid="{00000000-0004-0000-0800-000005000000}"/>
    <hyperlink ref="N8" r:id="rId7" xr:uid="{00000000-0004-0000-0800-000006000000}"/>
    <hyperlink ref="N9" r:id="rId8" xr:uid="{00000000-0004-0000-0800-000007000000}"/>
    <hyperlink ref="N10" r:id="rId9" xr:uid="{00000000-0004-0000-0800-000008000000}"/>
    <hyperlink ref="N11" r:id="rId10" xr:uid="{00000000-0004-0000-0800-000009000000}"/>
    <hyperlink ref="N12" r:id="rId11" xr:uid="{00000000-0004-0000-0800-00000A000000}"/>
    <hyperlink ref="N13" r:id="rId12" xr:uid="{00000000-0004-0000-0800-00000B000000}"/>
    <hyperlink ref="N14" r:id="rId13" xr:uid="{00000000-0004-0000-0800-00000C000000}"/>
    <hyperlink ref="N15" r:id="rId14" xr:uid="{00000000-0004-0000-0800-00000D000000}"/>
    <hyperlink ref="N16" r:id="rId15" xr:uid="{00000000-0004-0000-0800-00000E000000}"/>
    <hyperlink ref="N17" r:id="rId16" xr:uid="{00000000-0004-0000-0800-00000F000000}"/>
    <hyperlink ref="N18" r:id="rId17" location=":~:text=This%20educational%20initiative%20aims%20to,to%20prevent%20and%20mitigate%20pandemics." xr:uid="{00000000-0004-0000-0800-000010000000}"/>
    <hyperlink ref="N19" r:id="rId18" xr:uid="{00000000-0004-0000-0800-000011000000}"/>
    <hyperlink ref="N20" r:id="rId19" xr:uid="{00000000-0004-0000-0800-000012000000}"/>
    <hyperlink ref="N21" r:id="rId20" xr:uid="{00000000-0004-0000-0800-000013000000}"/>
    <hyperlink ref="N22" r:id="rId21" xr:uid="{00000000-0004-0000-0800-000014000000}"/>
    <hyperlink ref="N23" r:id="rId22" xr:uid="{00000000-0004-0000-0800-000015000000}"/>
  </hyperlink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D5A3C"/>
  </sheetPr>
  <dimension ref="A1:N3"/>
  <sheetViews>
    <sheetView zoomScaleNormal="100" workbookViewId="0">
      <pane xSplit="4" ySplit="1" topLeftCell="L2" activePane="bottomRight" state="frozen"/>
      <selection pane="topRight" activeCell="E1" sqref="E1"/>
      <selection pane="bottomLeft" activeCell="A2" sqref="A2"/>
      <selection pane="bottomRight" activeCell="E2" sqref="E2"/>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ht="30" customHeight="1" x14ac:dyDescent="0.35">
      <c r="A1" s="84" t="s">
        <v>23</v>
      </c>
      <c r="B1" s="84" t="s">
        <v>24</v>
      </c>
      <c r="C1" s="84" t="s">
        <v>25</v>
      </c>
      <c r="D1" s="84" t="s">
        <v>26</v>
      </c>
      <c r="E1" s="84" t="s">
        <v>27</v>
      </c>
      <c r="F1" s="84" t="s">
        <v>28</v>
      </c>
      <c r="G1" s="84" t="s">
        <v>29</v>
      </c>
      <c r="H1" s="84" t="s">
        <v>30</v>
      </c>
      <c r="I1" s="84" t="s">
        <v>31</v>
      </c>
      <c r="J1" s="84" t="s">
        <v>32</v>
      </c>
      <c r="K1" s="84" t="s">
        <v>33</v>
      </c>
      <c r="L1" s="84" t="s">
        <v>34</v>
      </c>
      <c r="M1" s="84" t="s">
        <v>35</v>
      </c>
      <c r="N1" s="84" t="s">
        <v>36</v>
      </c>
    </row>
    <row r="2" spans="1:14" ht="87.5" x14ac:dyDescent="0.35">
      <c r="A2" s="65">
        <f>ROW()-1</f>
        <v>1</v>
      </c>
      <c r="B2" s="66" t="s">
        <v>19</v>
      </c>
      <c r="C2" s="67" t="s">
        <v>55</v>
      </c>
      <c r="D2" s="68" t="s">
        <v>315</v>
      </c>
      <c r="E2" s="69">
        <v>46311</v>
      </c>
      <c r="F2" s="67" t="str">
        <f ca="1">IF(E2="",IF(LEFT(I2,2)="NO","Mereu deschis","Fără termen fix"),IF(E2&lt;TODAY(),"Termen depășit",IF(E2=TODAY(),"Se închide AZI",IF(E2-TODAY()&lt;=14,"Urgent ("&amp;(E2-TODAY())&amp;" zile)",(E2-TODAY())&amp;" zile rămase"))))</f>
        <v>Urgent (1 zile)</v>
      </c>
      <c r="G2" s="67" t="s">
        <v>316</v>
      </c>
      <c r="H2" s="67" t="s">
        <v>317</v>
      </c>
      <c r="I2" s="67" t="s">
        <v>41</v>
      </c>
      <c r="J2" s="67"/>
      <c r="K2" s="69"/>
      <c r="L2" s="69">
        <v>46311</v>
      </c>
      <c r="M2" s="67" t="s">
        <v>59</v>
      </c>
      <c r="N2" s="70" t="s">
        <v>318</v>
      </c>
    </row>
    <row r="3" spans="1:14" ht="75" customHeight="1" x14ac:dyDescent="0.35">
      <c r="A3" s="65">
        <f>ROW()-1</f>
        <v>2</v>
      </c>
      <c r="B3" s="66" t="s">
        <v>19</v>
      </c>
      <c r="C3" s="67" t="s">
        <v>37</v>
      </c>
      <c r="D3" s="68" t="s">
        <v>319</v>
      </c>
      <c r="E3" s="69">
        <v>46311</v>
      </c>
      <c r="F3" s="67" t="str">
        <f ca="1">IF(E3="",IF(LEFT(I3,2)="NO","Mereu deschis","Fără termen fix"),IF(E3&lt;TODAY(),"Termen depășit",IF(E3=TODAY(),"Se închide AZI",IF(E3-TODAY()&lt;=14,"Urgent ("&amp;(E3-TODAY())&amp;" zile)",(E3-TODAY())&amp;" zile rămase"))))</f>
        <v>Urgent (1 zile)</v>
      </c>
      <c r="G3" s="67" t="s">
        <v>320</v>
      </c>
      <c r="H3" s="67" t="s">
        <v>46</v>
      </c>
      <c r="I3" s="67" t="s">
        <v>41</v>
      </c>
      <c r="J3" s="67"/>
      <c r="K3" s="69"/>
      <c r="L3" s="69">
        <v>46311</v>
      </c>
      <c r="M3" s="67" t="s">
        <v>59</v>
      </c>
      <c r="N3" s="70" t="s">
        <v>321</v>
      </c>
    </row>
  </sheetData>
  <autoFilter ref="A1:N3" xr:uid="{00000000-0009-0000-0000-000009000000}"/>
  <conditionalFormatting sqref="F2:F3">
    <cfRule type="expression" dxfId="5" priority="2">
      <formula>OR(LEFT(F2,6)="Urgent",LEFT(F2,10)="Se închide")</formula>
    </cfRule>
    <cfRule type="expression" dxfId="4" priority="3">
      <formula>F2="Termen depășit"</formula>
    </cfRule>
  </conditionalFormatting>
  <hyperlinks>
    <hyperlink ref="N2" r:id="rId1" xr:uid="{00000000-0004-0000-0900-000000000000}"/>
    <hyperlink ref="N3" r:id="rId2" xr:uid="{00000000-0004-0000-0900-000001000000}"/>
  </hyperlink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A4BB0"/>
  </sheetPr>
  <dimension ref="A1:N5"/>
  <sheetViews>
    <sheetView zoomScaleNormal="100" workbookViewId="0">
      <pane xSplit="4" ySplit="1" topLeftCell="E2" activePane="bottomRight" state="frozen"/>
      <selection pane="topRight" activeCell="E1" sqref="E1"/>
      <selection pane="bottomLeft" activeCell="A2" sqref="A2"/>
      <selection pane="bottomRight"/>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ht="30" customHeight="1" x14ac:dyDescent="0.35">
      <c r="A1" s="85" t="s">
        <v>23</v>
      </c>
      <c r="B1" s="85" t="s">
        <v>24</v>
      </c>
      <c r="C1" s="85" t="s">
        <v>25</v>
      </c>
      <c r="D1" s="85" t="s">
        <v>26</v>
      </c>
      <c r="E1" s="85" t="s">
        <v>27</v>
      </c>
      <c r="F1" s="85" t="s">
        <v>28</v>
      </c>
      <c r="G1" s="85" t="s">
        <v>29</v>
      </c>
      <c r="H1" s="85" t="s">
        <v>30</v>
      </c>
      <c r="I1" s="85" t="s">
        <v>31</v>
      </c>
      <c r="J1" s="85" t="s">
        <v>32</v>
      </c>
      <c r="K1" s="85" t="s">
        <v>33</v>
      </c>
      <c r="L1" s="85" t="s">
        <v>34</v>
      </c>
      <c r="M1" s="85" t="s">
        <v>35</v>
      </c>
      <c r="N1" s="85" t="s">
        <v>36</v>
      </c>
    </row>
    <row r="2" spans="1:14" ht="75" customHeight="1" x14ac:dyDescent="0.35">
      <c r="A2" s="71">
        <f>ROW()-1</f>
        <v>1</v>
      </c>
      <c r="B2" s="72" t="s">
        <v>20</v>
      </c>
      <c r="C2" s="73" t="s">
        <v>37</v>
      </c>
      <c r="D2" s="74" t="s">
        <v>322</v>
      </c>
      <c r="E2" s="75">
        <v>46309</v>
      </c>
      <c r="F2" s="73" t="str">
        <f ca="1">IF(E2="",IF(LEFT(I2,2)="NO","Mereu deschis","Fără termen fix"),IF(E2&lt;TODAY(),"Termen depășit",IF(E2=TODAY(),"Se închide AZI",IF(E2-TODAY()&lt;=14,"Urgent ("&amp;(E2-TODAY())&amp;" zile)",(E2-TODAY())&amp;" zile rămase"))))</f>
        <v>Termen depășit</v>
      </c>
      <c r="G2" s="73" t="s">
        <v>323</v>
      </c>
      <c r="H2" s="73" t="s">
        <v>81</v>
      </c>
      <c r="I2" s="73" t="s">
        <v>64</v>
      </c>
      <c r="J2" s="73" t="s">
        <v>324</v>
      </c>
      <c r="K2" s="75"/>
      <c r="L2" s="75">
        <v>46674</v>
      </c>
      <c r="M2" s="73" t="s">
        <v>53</v>
      </c>
      <c r="N2" s="76" t="s">
        <v>325</v>
      </c>
    </row>
    <row r="3" spans="1:14" ht="75" customHeight="1" x14ac:dyDescent="0.35">
      <c r="A3" s="71">
        <f>ROW()-1</f>
        <v>2</v>
      </c>
      <c r="B3" s="72" t="s">
        <v>20</v>
      </c>
      <c r="C3" s="73" t="s">
        <v>55</v>
      </c>
      <c r="D3" s="74" t="s">
        <v>326</v>
      </c>
      <c r="E3" s="75">
        <v>46342</v>
      </c>
      <c r="F3" s="73" t="str">
        <f ca="1">IF(E3="",IF(LEFT(I3,2)="NO","Mereu deschis","Fără termen fix"),IF(E3&lt;TODAY(),"Termen depășit",IF(E3=TODAY(),"Se închide AZI",IF(E3-TODAY()&lt;=14,"Urgent ("&amp;(E3-TODAY())&amp;" zile)",(E3-TODAY())&amp;" zile rămase"))))</f>
        <v>32 zile rămase</v>
      </c>
      <c r="G3" s="73" t="s">
        <v>327</v>
      </c>
      <c r="H3" s="73" t="s">
        <v>328</v>
      </c>
      <c r="I3" s="73" t="s">
        <v>64</v>
      </c>
      <c r="J3" s="73" t="s">
        <v>329</v>
      </c>
      <c r="K3" s="75"/>
      <c r="L3" s="75">
        <v>46342</v>
      </c>
      <c r="M3" s="73" t="s">
        <v>47</v>
      </c>
      <c r="N3" s="76" t="s">
        <v>330</v>
      </c>
    </row>
    <row r="4" spans="1:14" ht="75" customHeight="1" x14ac:dyDescent="0.35">
      <c r="A4" s="71">
        <f>ROW()-1</f>
        <v>3</v>
      </c>
      <c r="B4" s="72" t="s">
        <v>20</v>
      </c>
      <c r="C4" s="73" t="s">
        <v>55</v>
      </c>
      <c r="D4" s="74" t="s">
        <v>331</v>
      </c>
      <c r="E4" s="75">
        <v>46415</v>
      </c>
      <c r="F4" s="73" t="str">
        <f ca="1">IF(E4="",IF(LEFT(I4,2)="NO","Mereu deschis","Fără termen fix"),IF(E4&lt;TODAY(),"Termen depășit",IF(E4=TODAY(),"Se închide AZI",IF(E4-TODAY()&lt;=14,"Urgent ("&amp;(E4-TODAY())&amp;" zile)",(E4-TODAY())&amp;" zile rămase"))))</f>
        <v>105 zile rămase</v>
      </c>
      <c r="G4" s="73" t="s">
        <v>332</v>
      </c>
      <c r="H4" s="73" t="s">
        <v>91</v>
      </c>
      <c r="I4" s="73" t="s">
        <v>64</v>
      </c>
      <c r="J4" s="73" t="s">
        <v>333</v>
      </c>
      <c r="K4" s="75"/>
      <c r="L4" s="75">
        <v>46415</v>
      </c>
      <c r="M4" s="73" t="s">
        <v>92</v>
      </c>
      <c r="N4" s="76" t="s">
        <v>334</v>
      </c>
    </row>
    <row r="5" spans="1:14" ht="75" customHeight="1" x14ac:dyDescent="0.35">
      <c r="A5" s="71">
        <f>ROW()-1</f>
        <v>4</v>
      </c>
      <c r="B5" s="72" t="s">
        <v>20</v>
      </c>
      <c r="C5" s="73" t="s">
        <v>55</v>
      </c>
      <c r="D5" s="74" t="s">
        <v>335</v>
      </c>
      <c r="E5" s="75">
        <v>46446</v>
      </c>
      <c r="F5" s="73" t="str">
        <f ca="1">IF(E5="",IF(LEFT(I5,2)="NO","Mereu deschis","Fără termen fix"),IF(E5&lt;TODAY(),"Termen depășit",IF(E5=TODAY(),"Se închide AZI",IF(E5-TODAY()&lt;=14,"Urgent ("&amp;(E5-TODAY())&amp;" zile)",(E5-TODAY())&amp;" zile rămase"))))</f>
        <v>136 zile rămase</v>
      </c>
      <c r="G5" s="73" t="s">
        <v>336</v>
      </c>
      <c r="H5" s="73" t="s">
        <v>52</v>
      </c>
      <c r="I5" s="73" t="s">
        <v>64</v>
      </c>
      <c r="J5" s="73" t="s">
        <v>337</v>
      </c>
      <c r="K5" s="75"/>
      <c r="L5" s="75">
        <v>46446</v>
      </c>
      <c r="M5" s="73" t="s">
        <v>59</v>
      </c>
      <c r="N5" s="76" t="s">
        <v>338</v>
      </c>
    </row>
  </sheetData>
  <autoFilter ref="A1:N5" xr:uid="{00000000-0009-0000-0000-00000A000000}"/>
  <conditionalFormatting sqref="F2:F5">
    <cfRule type="expression" dxfId="3" priority="2">
      <formula>OR(LEFT(F2,6)="Urgent",LEFT(F2,10)="Se închide")</formula>
    </cfRule>
    <cfRule type="expression" dxfId="2" priority="3">
      <formula>F2="Termen depășit"</formula>
    </cfRule>
  </conditionalFormatting>
  <hyperlinks>
    <hyperlink ref="N2" r:id="rId1" xr:uid="{00000000-0004-0000-0A00-000000000000}"/>
    <hyperlink ref="N3" r:id="rId2" xr:uid="{00000000-0004-0000-0A00-000001000000}"/>
    <hyperlink ref="N4" r:id="rId3" xr:uid="{00000000-0004-0000-0A00-000002000000}"/>
    <hyperlink ref="N5" r:id="rId4" xr:uid="{00000000-0004-0000-0A00-000003000000}"/>
  </hyperlinks>
  <pageMargins left="0.75" right="0.75" top="1" bottom="1" header="0.511811023622047" footer="0.511811023622047"/>
  <pageSetup paperSize="9" orientation="portrait" horizontalDpi="300" verticalDpi="300"/>
  <legacy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B39200"/>
  </sheetPr>
  <dimension ref="A1:N3"/>
  <sheetViews>
    <sheetView zoomScaleNormal="100" workbookViewId="0">
      <pane xSplit="4" ySplit="1" topLeftCell="E2" activePane="bottomRight" state="frozen"/>
      <selection pane="topRight" activeCell="E1" sqref="E1"/>
      <selection pane="bottomLeft" activeCell="A2" sqref="A2"/>
      <selection pane="bottomRight" activeCell="E23" sqref="E23"/>
    </sheetView>
  </sheetViews>
  <sheetFormatPr defaultColWidth="8.7265625" defaultRowHeight="14.5" x14ac:dyDescent="0.35"/>
  <cols>
    <col min="1" max="1" width="6" customWidth="1"/>
    <col min="2" max="2" width="22" customWidth="1"/>
    <col min="3" max="3" width="24" customWidth="1"/>
    <col min="4" max="4" width="42" customWidth="1"/>
    <col min="5" max="5" width="14" customWidth="1"/>
    <col min="6" max="6" width="20" customWidth="1"/>
    <col min="7" max="7" width="70" customWidth="1"/>
    <col min="8" max="8" width="32" customWidth="1"/>
    <col min="9" max="9" width="24" customWidth="1"/>
    <col min="10" max="10" width="34" customWidth="1"/>
    <col min="11" max="12" width="12" customWidth="1"/>
    <col min="13" max="13" width="22" customWidth="1"/>
    <col min="14" max="14" width="40" customWidth="1"/>
  </cols>
  <sheetData>
    <row r="1" spans="1:14" ht="30" customHeight="1" x14ac:dyDescent="0.35">
      <c r="A1" s="86" t="s">
        <v>23</v>
      </c>
      <c r="B1" s="86" t="s">
        <v>24</v>
      </c>
      <c r="C1" s="86" t="s">
        <v>25</v>
      </c>
      <c r="D1" s="86" t="s">
        <v>26</v>
      </c>
      <c r="E1" s="86" t="s">
        <v>27</v>
      </c>
      <c r="F1" s="86" t="s">
        <v>28</v>
      </c>
      <c r="G1" s="86" t="s">
        <v>29</v>
      </c>
      <c r="H1" s="86" t="s">
        <v>30</v>
      </c>
      <c r="I1" s="86" t="s">
        <v>31</v>
      </c>
      <c r="J1" s="86" t="s">
        <v>32</v>
      </c>
      <c r="K1" s="86" t="s">
        <v>33</v>
      </c>
      <c r="L1" s="86" t="s">
        <v>34</v>
      </c>
      <c r="M1" s="86" t="s">
        <v>35</v>
      </c>
      <c r="N1" s="86" t="s">
        <v>36</v>
      </c>
    </row>
    <row r="2" spans="1:14" ht="112.5" x14ac:dyDescent="0.35">
      <c r="A2" s="59">
        <f>ROW()-1</f>
        <v>1</v>
      </c>
      <c r="B2" s="60" t="s">
        <v>21</v>
      </c>
      <c r="C2" s="61" t="s">
        <v>85</v>
      </c>
      <c r="D2" s="62" t="s">
        <v>308</v>
      </c>
      <c r="E2" s="63">
        <v>46324</v>
      </c>
      <c r="F2" s="61" t="str">
        <f ca="1">IF(E2="",IF(LEFT(I2,2)="NO","Mereu deschis","Fără termen fix"),IF(E2&lt;TODAY(),"Termen depășit",IF(E2=TODAY(),"Se închide AZI",IF(E2-TODAY()&lt;=14,"Urgent ("&amp;(E2-TODAY())&amp;" zile)",(E2-TODAY())&amp;" zile rămase"))))</f>
        <v>Urgent (14 zile)</v>
      </c>
      <c r="G2" s="93" t="s">
        <v>309</v>
      </c>
      <c r="H2" s="61" t="s">
        <v>219</v>
      </c>
      <c r="I2" s="61" t="s">
        <v>41</v>
      </c>
      <c r="J2" s="61"/>
      <c r="K2" s="63"/>
      <c r="L2" s="63">
        <v>46324</v>
      </c>
      <c r="M2" s="61" t="s">
        <v>310</v>
      </c>
      <c r="N2" s="64" t="s">
        <v>311</v>
      </c>
    </row>
    <row r="3" spans="1:14" ht="75" customHeight="1" x14ac:dyDescent="0.35">
      <c r="A3" s="59">
        <f>ROW()-1</f>
        <v>2</v>
      </c>
      <c r="B3" s="60" t="s">
        <v>21</v>
      </c>
      <c r="C3" s="61" t="s">
        <v>49</v>
      </c>
      <c r="D3" s="62" t="s">
        <v>312</v>
      </c>
      <c r="E3" s="63"/>
      <c r="F3" s="61" t="str">
        <f ca="1">IF(E3="",IF(LEFT(I3,2)="NO","Mereu deschis","Fără termen fix"),IF(E3&lt;TODAY(),"Termen depășit",IF(E3=TODAY(),"Se închide AZI",IF(E3-TODAY()&lt;=14,"Urgent ("&amp;(E3-TODAY())&amp;" zile)",(E3-TODAY())&amp;" zile rămase"))))</f>
        <v>Mereu deschis</v>
      </c>
      <c r="G3" s="61" t="s">
        <v>313</v>
      </c>
      <c r="H3" s="61" t="s">
        <v>81</v>
      </c>
      <c r="I3" s="61" t="s">
        <v>74</v>
      </c>
      <c r="J3" s="61"/>
      <c r="K3" s="63"/>
      <c r="L3" s="63"/>
      <c r="M3" s="61" t="s">
        <v>42</v>
      </c>
      <c r="N3" s="64" t="s">
        <v>314</v>
      </c>
    </row>
  </sheetData>
  <autoFilter ref="A1:N3" xr:uid="{00000000-0009-0000-0000-00000B000000}"/>
  <conditionalFormatting sqref="F2:F3">
    <cfRule type="expression" dxfId="1" priority="2">
      <formula>OR(LEFT(F2,6)="Urgent",LEFT(F2,10)="Se închide")</formula>
    </cfRule>
    <cfRule type="expression" dxfId="0" priority="3">
      <formula>F2="Termen depășit"</formula>
    </cfRule>
  </conditionalFormatting>
  <hyperlinks>
    <hyperlink ref="N2" r:id="rId1" xr:uid="{00000000-0004-0000-0B00-000000000000}"/>
    <hyperlink ref="N3" r:id="rId2" xr:uid="{00000000-0004-0000-0B00-000001000000}"/>
  </hyperlink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Nota explicativa</vt:lpstr>
      <vt:lpstr>Toate oportunitatile</vt:lpstr>
      <vt:lpstr>Cronologic</vt:lpstr>
      <vt:lpstr>28Digital</vt:lpstr>
      <vt:lpstr>Climate-KIC</vt:lpstr>
      <vt:lpstr>Community</vt:lpstr>
      <vt:lpstr>Culture &amp; Creativity</vt:lpstr>
      <vt:lpstr>Food</vt:lpstr>
      <vt:lpstr>Health</vt:lpstr>
      <vt:lpstr>Raw Materials</vt:lpstr>
      <vt:lpstr>Urban Mobility</vt:lpstr>
      <vt:lpstr>InnoEnergy</vt:lpstr>
      <vt:lpstr>'Nota explicativa'!Print_Area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Adina Stanculea</cp:lastModifiedBy>
  <cp:revision>0</cp:revision>
  <cp:lastPrinted>2026-10-12T08:21:33Z</cp:lastPrinted>
  <dcterms:created xsi:type="dcterms:W3CDTF">2026-10-12T07:37:01Z</dcterms:created>
  <dcterms:modified xsi:type="dcterms:W3CDTF">2026-10-15T08:22:58Z</dcterms:modified>
  <dc:language>en-US</dc:language>
</cp:coreProperties>
</file>